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/>
  <mc:AlternateContent xmlns:mc="http://schemas.openxmlformats.org/markup-compatibility/2006">
    <mc:Choice Requires="x15">
      <x15ac:absPath xmlns:x15ac="http://schemas.microsoft.com/office/spreadsheetml/2010/11/ac" url="https://d.docs.live.net/9de09c822f254df3/Documents - Job/TSU/software/training/Workshop/"/>
    </mc:Choice>
  </mc:AlternateContent>
  <xr:revisionPtr revIDLastSave="1959" documentId="8_{B838519C-8172-416E-AACD-303232D2BA64}" xr6:coauthVersionLast="47" xr6:coauthVersionMax="47" xr10:uidLastSave="{BE95C34A-1CDE-4DB4-96B0-D7BA930DB8B7}"/>
  <bookViews>
    <workbookView xWindow="-120" yWindow="-120" windowWidth="29040" windowHeight="15720" tabRatio="442" xr2:uid="{D4999F71-E045-4970-9BDD-39DB74157D5D}"/>
  </bookViews>
  <sheets>
    <sheet name="Subdivisions" sheetId="6" r:id="rId1"/>
    <sheet name="Region 1" sheetId="12" r:id="rId2"/>
    <sheet name="Region 2" sheetId="11" r:id="rId3"/>
    <sheet name="Region 3" sheetId="9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1" l="1"/>
  <c r="M12" i="11"/>
  <c r="M81" i="11"/>
  <c r="K81" i="11"/>
  <c r="I81" i="11"/>
  <c r="G81" i="11"/>
  <c r="E81" i="11"/>
  <c r="C81" i="11"/>
  <c r="I65" i="11"/>
  <c r="M65" i="11"/>
  <c r="K65" i="11"/>
  <c r="C65" i="11"/>
  <c r="I12" i="11"/>
  <c r="L12" i="11"/>
  <c r="K12" i="11"/>
  <c r="J12" i="11"/>
  <c r="H12" i="11"/>
  <c r="G12" i="11"/>
  <c r="F12" i="11"/>
  <c r="E12" i="11"/>
  <c r="D12" i="11"/>
  <c r="C12" i="11"/>
  <c r="G65" i="11" l="1"/>
  <c r="E65" i="11"/>
</calcChain>
</file>

<file path=xl/sharedStrings.xml><?xml version="1.0" encoding="utf-8"?>
<sst xmlns="http://schemas.openxmlformats.org/spreadsheetml/2006/main" count="307" uniqueCount="163">
  <si>
    <t>Region</t>
  </si>
  <si>
    <t>Category</t>
  </si>
  <si>
    <t>Subcategory</t>
  </si>
  <si>
    <t>Subdivision</t>
  </si>
  <si>
    <t>Aboveground
biomass
stock</t>
  </si>
  <si>
    <t>Aboveground
biomass
net growth</t>
  </si>
  <si>
    <t>R</t>
  </si>
  <si>
    <t>CF</t>
  </si>
  <si>
    <t>D</t>
  </si>
  <si>
    <t>Growing
stock
level</t>
  </si>
  <si>
    <t>Net
Annual
Increment</t>
  </si>
  <si>
    <t>AGP</t>
  </si>
  <si>
    <t>N
classes</t>
  </si>
  <si>
    <t>Harvest
cycle</t>
  </si>
  <si>
    <r>
      <t>BCEF</t>
    </r>
    <r>
      <rPr>
        <b/>
        <vertAlign val="subscript"/>
        <sz val="13"/>
        <color theme="0"/>
        <rFont val="Garamond"/>
        <family val="1"/>
      </rPr>
      <t>I</t>
    </r>
  </si>
  <si>
    <t>BCEFs</t>
  </si>
  <si>
    <r>
      <t>BCEF</t>
    </r>
    <r>
      <rPr>
        <b/>
        <vertAlign val="subscript"/>
        <sz val="13"/>
        <color theme="0"/>
        <rFont val="Garamond"/>
        <family val="1"/>
      </rPr>
      <t>R</t>
    </r>
  </si>
  <si>
    <r>
      <t>SOC</t>
    </r>
    <r>
      <rPr>
        <b/>
        <vertAlign val="subscript"/>
        <sz val="13"/>
        <color theme="0"/>
        <rFont val="Garamond"/>
        <family val="1"/>
      </rPr>
      <t>REF</t>
    </r>
  </si>
  <si>
    <r>
      <t>F</t>
    </r>
    <r>
      <rPr>
        <b/>
        <vertAlign val="subscript"/>
        <sz val="13"/>
        <color theme="0"/>
        <rFont val="Garamond"/>
        <family val="1"/>
      </rPr>
      <t>LU</t>
    </r>
  </si>
  <si>
    <r>
      <t>F</t>
    </r>
    <r>
      <rPr>
        <b/>
        <vertAlign val="subscript"/>
        <sz val="13"/>
        <color theme="0"/>
        <rFont val="Garamond"/>
        <family val="1"/>
      </rPr>
      <t>MG</t>
    </r>
  </si>
  <si>
    <r>
      <t>F</t>
    </r>
    <r>
      <rPr>
        <b/>
        <vertAlign val="subscript"/>
        <sz val="13"/>
        <color theme="0"/>
        <rFont val="Garamond"/>
        <family val="1"/>
      </rPr>
      <t>I</t>
    </r>
  </si>
  <si>
    <t>Paved</t>
  </si>
  <si>
    <t>Forest land</t>
  </si>
  <si>
    <t>Managed</t>
  </si>
  <si>
    <t>Secondary forest</t>
  </si>
  <si>
    <t>unspecified</t>
  </si>
  <si>
    <t>Forest plantation</t>
  </si>
  <si>
    <t>Unmanaged</t>
  </si>
  <si>
    <t>Primary forest</t>
  </si>
  <si>
    <t>Mangroves forest</t>
  </si>
  <si>
    <t>Cropland</t>
  </si>
  <si>
    <t>Annual</t>
  </si>
  <si>
    <t>Maize</t>
  </si>
  <si>
    <t>Rice</t>
  </si>
  <si>
    <t>Perennial</t>
  </si>
  <si>
    <t>Poplar (5)</t>
  </si>
  <si>
    <t>Poplar (10)</t>
  </si>
  <si>
    <t>Lotus (long-term)</t>
  </si>
  <si>
    <t>3.57*</t>
  </si>
  <si>
    <t>Lotus (converted)</t>
  </si>
  <si>
    <t>Oil palm</t>
  </si>
  <si>
    <t>Grassland</t>
  </si>
  <si>
    <t>Grazed</t>
  </si>
  <si>
    <t>13.5**</t>
  </si>
  <si>
    <t>Wetlands</t>
  </si>
  <si>
    <t>Tidal marshes</t>
  </si>
  <si>
    <t>8.6*</t>
  </si>
  <si>
    <t>33.4*</t>
  </si>
  <si>
    <t>Settlements</t>
  </si>
  <si>
    <t>Treed</t>
  </si>
  <si>
    <t>Urban park</t>
  </si>
  <si>
    <t>Other</t>
  </si>
  <si>
    <t>Harbor</t>
  </si>
  <si>
    <t>Buildings</t>
  </si>
  <si>
    <t>* annual average including belowground</t>
  </si>
  <si>
    <t>** Herbaceous biomass</t>
  </si>
  <si>
    <t>Forest Inventory</t>
  </si>
  <si>
    <t>C pool</t>
  </si>
  <si>
    <r>
      <t>m</t>
    </r>
    <r>
      <rPr>
        <b/>
        <vertAlign val="superscript"/>
        <sz val="11"/>
        <color theme="0"/>
        <rFont val="Garamond"/>
        <family val="1"/>
      </rPr>
      <t>3</t>
    </r>
  </si>
  <si>
    <t>t C / t d.m.</t>
  </si>
  <si>
    <t>Biomass (woody)</t>
  </si>
  <si>
    <t xml:space="preserve">t d.m. </t>
  </si>
  <si>
    <t>Dead Wood</t>
  </si>
  <si>
    <t>Litter</t>
  </si>
  <si>
    <r>
      <t>Stock</t>
    </r>
    <r>
      <rPr>
        <b/>
        <vertAlign val="subscript"/>
        <sz val="11"/>
        <color theme="0"/>
        <rFont val="Garamond"/>
        <family val="1"/>
      </rPr>
      <t>longterm</t>
    </r>
  </si>
  <si>
    <t>R(a)</t>
  </si>
  <si>
    <t>T</t>
  </si>
  <si>
    <r>
      <t>t d.m. ha</t>
    </r>
    <r>
      <rPr>
        <b/>
        <vertAlign val="superscript"/>
        <sz val="11"/>
        <color theme="0"/>
        <rFont val="Garamond"/>
        <family val="1"/>
      </rPr>
      <t>-1</t>
    </r>
  </si>
  <si>
    <t>Biomass (herbaceous)</t>
  </si>
  <si>
    <t>dead wood</t>
  </si>
  <si>
    <t>litter</t>
  </si>
  <si>
    <t>City Tree Inventory</t>
  </si>
  <si>
    <t>ID</t>
  </si>
  <si>
    <t>Disturbances - Prescribed burning of savannas (ha)</t>
  </si>
  <si>
    <t>MGL-1</t>
  </si>
  <si>
    <r>
      <t>Every year 1/10</t>
    </r>
    <r>
      <rPr>
        <b/>
        <vertAlign val="superscript"/>
        <sz val="11"/>
        <color theme="1"/>
        <rFont val="Garamond"/>
        <family val="1"/>
      </rPr>
      <t>th</t>
    </r>
    <r>
      <rPr>
        <b/>
        <sz val="11"/>
        <color theme="1"/>
        <rFont val="Garamond"/>
        <family val="1"/>
      </rPr>
      <t xml:space="preserve"> of grazed land is burnt for regeneration (bad practice!)</t>
    </r>
  </si>
  <si>
    <t>Prescribed burning affects both Biomass &amp; DOM C pool</t>
  </si>
  <si>
    <r>
      <t xml:space="preserve">Biomass stock (d.m.) = </t>
    </r>
    <r>
      <rPr>
        <b/>
        <sz val="11"/>
        <color rgb="FFFF0000"/>
        <rFont val="Garamond"/>
        <family val="1"/>
      </rPr>
      <t>13.5</t>
    </r>
  </si>
  <si>
    <r>
      <t>Combustion factor =</t>
    </r>
    <r>
      <rPr>
        <b/>
        <sz val="11"/>
        <color rgb="FFC00000"/>
        <rFont val="Garamond"/>
        <family val="1"/>
      </rPr>
      <t xml:space="preserve"> 0.95</t>
    </r>
  </si>
  <si>
    <r>
      <t xml:space="preserve">DOM stock (d.m.) = 0 + 0.78 = </t>
    </r>
    <r>
      <rPr>
        <b/>
        <sz val="11"/>
        <color rgb="FFFF0000"/>
        <rFont val="Garamond"/>
        <family val="1"/>
      </rPr>
      <t>0.78</t>
    </r>
  </si>
  <si>
    <r>
      <t xml:space="preserve">Combustion factor = </t>
    </r>
    <r>
      <rPr>
        <b/>
        <sz val="11"/>
        <color rgb="FFC00000"/>
        <rFont val="Garamond"/>
        <family val="1"/>
      </rPr>
      <t>0.67</t>
    </r>
  </si>
  <si>
    <r>
      <t xml:space="preserve">EF = </t>
    </r>
    <r>
      <rPr>
        <b/>
        <sz val="11"/>
        <color rgb="FFC00000"/>
        <rFont val="Garamond"/>
        <family val="1"/>
      </rPr>
      <t>IPCC default values for Temperate Climate</t>
    </r>
  </si>
  <si>
    <r>
      <t>Harvest (m</t>
    </r>
    <r>
      <rPr>
        <b/>
        <vertAlign val="superscript"/>
        <sz val="13"/>
        <color theme="1"/>
        <rFont val="Garamond"/>
        <family val="1"/>
      </rPr>
      <t>3</t>
    </r>
    <r>
      <rPr>
        <b/>
        <sz val="13"/>
        <color theme="1"/>
        <rFont val="Garamond"/>
        <family val="1"/>
      </rPr>
      <t>) - Industrial Roundwood</t>
    </r>
  </si>
  <si>
    <r>
      <t>Harvest (m</t>
    </r>
    <r>
      <rPr>
        <b/>
        <vertAlign val="superscript"/>
        <sz val="13"/>
        <color theme="1"/>
        <rFont val="Garamond"/>
        <family val="1"/>
      </rPr>
      <t>3</t>
    </r>
    <r>
      <rPr>
        <b/>
        <sz val="13"/>
        <color theme="1"/>
        <rFont val="Garamond"/>
        <family val="1"/>
      </rPr>
      <t>) - Fuelwood</t>
    </r>
  </si>
  <si>
    <t>Disturbances</t>
  </si>
  <si>
    <r>
      <t xml:space="preserve">DOM C stocks </t>
    </r>
    <r>
      <rPr>
        <b/>
        <sz val="13"/>
        <color rgb="FF00B050"/>
        <rFont val="Garamond"/>
        <family val="1"/>
      </rPr>
      <t>in</t>
    </r>
    <r>
      <rPr>
        <b/>
        <sz val="13"/>
        <color theme="1"/>
        <rFont val="Garamond"/>
        <family val="1"/>
      </rPr>
      <t xml:space="preserve"> &amp; </t>
    </r>
    <r>
      <rPr>
        <b/>
        <sz val="13"/>
        <color rgb="FFFF0000"/>
        <rFont val="Garamond"/>
        <family val="1"/>
      </rPr>
      <t>out</t>
    </r>
    <r>
      <rPr>
        <b/>
        <sz val="13"/>
        <color theme="1"/>
        <rFont val="Garamond"/>
        <family val="1"/>
      </rPr>
      <t xml:space="preserve"> t d.m. ha</t>
    </r>
    <r>
      <rPr>
        <b/>
        <vertAlign val="superscript"/>
        <sz val="13"/>
        <color theme="1"/>
        <rFont val="Garamond"/>
        <family val="1"/>
      </rPr>
      <t>-1</t>
    </r>
    <r>
      <rPr>
        <b/>
        <sz val="13"/>
        <color theme="1"/>
        <rFont val="Garamond"/>
        <family val="1"/>
      </rPr>
      <t xml:space="preserve"> (Dead Wood) - CF 0.49</t>
    </r>
  </si>
  <si>
    <r>
      <t xml:space="preserve">DOM C stocks </t>
    </r>
    <r>
      <rPr>
        <b/>
        <sz val="13"/>
        <color rgb="FF00B050"/>
        <rFont val="Garamond"/>
        <family val="1"/>
      </rPr>
      <t>in</t>
    </r>
    <r>
      <rPr>
        <b/>
        <sz val="13"/>
        <color theme="1"/>
        <rFont val="Garamond"/>
        <family val="1"/>
      </rPr>
      <t xml:space="preserve"> &amp; </t>
    </r>
    <r>
      <rPr>
        <b/>
        <sz val="13"/>
        <color rgb="FFFF0000"/>
        <rFont val="Garamond"/>
        <family val="1"/>
      </rPr>
      <t>out</t>
    </r>
    <r>
      <rPr>
        <b/>
        <sz val="13"/>
        <color theme="1"/>
        <rFont val="Garamond"/>
        <family val="1"/>
      </rPr>
      <t xml:space="preserve"> t d.m. ha</t>
    </r>
    <r>
      <rPr>
        <b/>
        <vertAlign val="superscript"/>
        <sz val="13"/>
        <color theme="1"/>
        <rFont val="Garamond"/>
        <family val="1"/>
      </rPr>
      <t>-1</t>
    </r>
    <r>
      <rPr>
        <b/>
        <sz val="13"/>
        <color theme="1"/>
        <rFont val="Garamond"/>
        <family val="1"/>
      </rPr>
      <t xml:space="preserve"> (litter) - CF 0.37</t>
    </r>
  </si>
  <si>
    <t>MFL-MFL_1</t>
  </si>
  <si>
    <t>wildfire over 1,000 ha, Fd=0.6</t>
  </si>
  <si>
    <t>UFL-MFL_2000-1</t>
  </si>
  <si>
    <t>IE</t>
  </si>
  <si>
    <t>UFL-MFL_2005-1</t>
  </si>
  <si>
    <t>UFL-MFL_2010-1</t>
  </si>
  <si>
    <t>UFL-MFL_2015-1</t>
  </si>
  <si>
    <t>UFL-MFL_2020-1</t>
  </si>
  <si>
    <t>Wildfire affects both Biomass &amp; DOM C pool</t>
  </si>
  <si>
    <t>SOM Drained</t>
  </si>
  <si>
    <r>
      <t xml:space="preserve">Biomass stock (d.m.) = </t>
    </r>
    <r>
      <rPr>
        <b/>
        <sz val="11"/>
        <color rgb="FFFF0000"/>
        <rFont val="Garamond"/>
        <family val="1"/>
      </rPr>
      <t>164.34</t>
    </r>
  </si>
  <si>
    <r>
      <t xml:space="preserve">EF(os) - DOC(flux) - </t>
    </r>
    <r>
      <rPr>
        <sz val="11"/>
        <color theme="1"/>
        <rFont val="Garamond"/>
        <family val="1"/>
      </rPr>
      <t>Δ</t>
    </r>
    <r>
      <rPr>
        <sz val="11"/>
        <color theme="1"/>
        <rFont val="Garamond"/>
        <family val="2"/>
      </rPr>
      <t>DOC - Frac(DOC)
IPCC Default values for Tropical climate region</t>
    </r>
  </si>
  <si>
    <r>
      <t>Combustion factor =</t>
    </r>
    <r>
      <rPr>
        <b/>
        <sz val="11"/>
        <color rgb="FFC00000"/>
        <rFont val="Garamond"/>
        <family val="1"/>
      </rPr>
      <t xml:space="preserve"> 0.59</t>
    </r>
  </si>
  <si>
    <r>
      <t xml:space="preserve">DOM stock (d.m.) = 11.07 + 5.53 = </t>
    </r>
    <r>
      <rPr>
        <b/>
        <sz val="11"/>
        <color rgb="FFFF0000"/>
        <rFont val="Garamond"/>
        <family val="1"/>
      </rPr>
      <t>16.60</t>
    </r>
  </si>
  <si>
    <r>
      <t xml:space="preserve">Combustion factor = </t>
    </r>
    <r>
      <rPr>
        <b/>
        <sz val="11"/>
        <color rgb="FFC00000"/>
        <rFont val="Garamond"/>
        <family val="1"/>
      </rPr>
      <t>0.61</t>
    </r>
  </si>
  <si>
    <r>
      <t xml:space="preserve">SOM stock (d.m.) = </t>
    </r>
    <r>
      <rPr>
        <b/>
        <sz val="11"/>
        <color rgb="FFFF0000"/>
        <rFont val="Garamond"/>
        <family val="1"/>
      </rPr>
      <t>353</t>
    </r>
  </si>
  <si>
    <r>
      <t xml:space="preserve">EF = </t>
    </r>
    <r>
      <rPr>
        <b/>
        <sz val="11"/>
        <color rgb="FFC00000"/>
        <rFont val="Garamond"/>
        <family val="1"/>
      </rPr>
      <t>IPCC default values for Tropical Climate</t>
    </r>
  </si>
  <si>
    <t>unit of land PCL-PCL_1 (Biomass)</t>
  </si>
  <si>
    <r>
      <t xml:space="preserve">units of land in conversion to </t>
    </r>
    <r>
      <rPr>
        <b/>
        <i/>
        <sz val="11"/>
        <color theme="0"/>
        <rFont val="Garamond"/>
        <family val="1"/>
      </rPr>
      <t>Lotus</t>
    </r>
    <r>
      <rPr>
        <b/>
        <sz val="11"/>
        <color theme="0"/>
        <rFont val="Garamond"/>
        <family val="1"/>
      </rPr>
      <t xml:space="preserve"> (Biomass)</t>
    </r>
  </si>
  <si>
    <t>variables</t>
  </si>
  <si>
    <t>Ai (harvested) ha</t>
  </si>
  <si>
    <t>AB(a), t C</t>
  </si>
  <si>
    <t>fd</t>
  </si>
  <si>
    <t>R(a)*</t>
  </si>
  <si>
    <t>CF(a)**</t>
  </si>
  <si>
    <t>* included in AB(a)</t>
  </si>
  <si>
    <t>* AB(a) is in t C</t>
  </si>
  <si>
    <t>Prescribed burning of Oil palm residues for clearing land to subsequent planting</t>
  </si>
  <si>
    <r>
      <t xml:space="preserve">Prescribed burning of residues for clearing land converted to </t>
    </r>
    <r>
      <rPr>
        <b/>
        <i/>
        <sz val="11"/>
        <color theme="1"/>
        <rFont val="Garamond"/>
        <family val="1"/>
      </rPr>
      <t>Lotus</t>
    </r>
  </si>
  <si>
    <r>
      <t xml:space="preserve">Fuel (Biomass + DOM) t d.m. = </t>
    </r>
    <r>
      <rPr>
        <b/>
        <sz val="11"/>
        <color rgb="FFFF0000"/>
        <rFont val="Garamond"/>
        <family val="1"/>
      </rPr>
      <t>54</t>
    </r>
  </si>
  <si>
    <r>
      <t xml:space="preserve">Cf = </t>
    </r>
    <r>
      <rPr>
        <b/>
        <sz val="11"/>
        <color rgb="FFFF0000"/>
        <rFont val="Garamond"/>
        <family val="1"/>
      </rPr>
      <t>0.85</t>
    </r>
  </si>
  <si>
    <r>
      <t>CH</t>
    </r>
    <r>
      <rPr>
        <b/>
        <vertAlign val="subscript"/>
        <sz val="11"/>
        <color theme="1"/>
        <rFont val="Garamond"/>
        <family val="1"/>
      </rPr>
      <t>4</t>
    </r>
    <r>
      <rPr>
        <b/>
        <sz val="11"/>
        <color theme="1"/>
        <rFont val="Garamond"/>
        <family val="1"/>
      </rPr>
      <t xml:space="preserve"> EF = </t>
    </r>
    <r>
      <rPr>
        <b/>
        <sz val="11"/>
        <color rgb="FFFF0000"/>
        <rFont val="Garamond"/>
        <family val="1"/>
      </rPr>
      <t>3.1</t>
    </r>
  </si>
  <si>
    <r>
      <t>N</t>
    </r>
    <r>
      <rPr>
        <b/>
        <vertAlign val="subscript"/>
        <sz val="11"/>
        <color theme="1"/>
        <rFont val="Garamond"/>
        <family val="1"/>
      </rPr>
      <t>2</t>
    </r>
    <r>
      <rPr>
        <b/>
        <sz val="11"/>
        <color theme="1"/>
        <rFont val="Garamond"/>
        <family val="1"/>
      </rPr>
      <t xml:space="preserve">O EF = </t>
    </r>
    <r>
      <rPr>
        <b/>
        <sz val="11"/>
        <color rgb="FFFF0000"/>
        <rFont val="Garamond"/>
        <family val="1"/>
      </rPr>
      <t>0.22</t>
    </r>
  </si>
  <si>
    <r>
      <t xml:space="preserve">DOM(out), estimated in conversion to </t>
    </r>
    <r>
      <rPr>
        <b/>
        <i/>
        <sz val="11"/>
        <color theme="0"/>
        <rFont val="Garamond"/>
        <family val="1"/>
      </rPr>
      <t>Lotus</t>
    </r>
    <r>
      <rPr>
        <b/>
        <sz val="11"/>
        <color theme="0"/>
        <rFont val="Garamond"/>
        <family val="1"/>
      </rPr>
      <t>, in the first year only</t>
    </r>
  </si>
  <si>
    <r>
      <t xml:space="preserve">A (ha)
[converted to </t>
    </r>
    <r>
      <rPr>
        <b/>
        <i/>
        <sz val="11"/>
        <color theme="0"/>
        <rFont val="Garamond"/>
        <family val="1"/>
      </rPr>
      <t>Lotus</t>
    </r>
    <r>
      <rPr>
        <b/>
        <sz val="11"/>
        <color theme="0"/>
        <rFont val="Garamond"/>
        <family val="1"/>
      </rPr>
      <t xml:space="preserve"> in the year]</t>
    </r>
  </si>
  <si>
    <t>Dead wood (t d.m)</t>
  </si>
  <si>
    <t>Litter (t.d.m.)</t>
  </si>
  <si>
    <t>CF dead wood</t>
  </si>
  <si>
    <t>CF litter</t>
  </si>
  <si>
    <r>
      <t xml:space="preserve">DOM(in), estimated in conversion to </t>
    </r>
    <r>
      <rPr>
        <b/>
        <i/>
        <sz val="11"/>
        <color theme="0"/>
        <rFont val="Garamond"/>
        <family val="1"/>
      </rPr>
      <t>Lotus</t>
    </r>
    <r>
      <rPr>
        <b/>
        <sz val="11"/>
        <color theme="0"/>
        <rFont val="Garamond"/>
        <family val="1"/>
      </rPr>
      <t>, in the first year only</t>
    </r>
  </si>
  <si>
    <t>unit of land TSL-TSL_1 (Biomass)</t>
  </si>
  <si>
    <t>N(i)</t>
  </si>
  <si>
    <t>C(i)</t>
  </si>
  <si>
    <t>TSL-TSL_2000-1</t>
  </si>
  <si>
    <r>
      <t xml:space="preserve">EF(os) - DOC(flux) - </t>
    </r>
    <r>
      <rPr>
        <sz val="11"/>
        <color theme="1"/>
        <rFont val="Garamond"/>
        <family val="1"/>
      </rPr>
      <t>Δ</t>
    </r>
    <r>
      <rPr>
        <sz val="11"/>
        <color theme="1"/>
        <rFont val="Garamond"/>
        <family val="2"/>
      </rPr>
      <t>DOC - Frac(DOC)
IPCC Default values for Temperate climate region</t>
    </r>
  </si>
  <si>
    <t>Class 1 (1-20 y)</t>
  </si>
  <si>
    <t>Class 2 (21-40 y)</t>
  </si>
  <si>
    <t>Class 3 (41-50 y)</t>
  </si>
  <si>
    <t>Class 4* (51-80 y)</t>
  </si>
  <si>
    <t>*Class 4 includes all trees with age &gt; AGP</t>
  </si>
  <si>
    <t>All Classes apply equation 8.3</t>
  </si>
  <si>
    <t>All Classes disaggregate aboveground and belowground biomass estimates</t>
  </si>
  <si>
    <t>unit of land UFL-TSL_2000-1 (Biomass)</t>
  </si>
  <si>
    <t>UFL-TSL_2000-1</t>
  </si>
  <si>
    <t>Aboveground biomass at the end of the first year of conevrsion is = 0.007 * 100 / 0.47 = 1.489</t>
  </si>
  <si>
    <t>unit of land UFL-TSL_2000-1 (DOM)</t>
  </si>
  <si>
    <r>
      <t>Dead wood &amp; Litter C stocks in Mangroves before conversions were 10.7 and 0.7 t C ha</t>
    </r>
    <r>
      <rPr>
        <b/>
        <vertAlign val="superscript"/>
        <sz val="11"/>
        <rFont val="Garamond"/>
        <family val="1"/>
      </rPr>
      <t>-1</t>
    </r>
    <r>
      <rPr>
        <b/>
        <sz val="11"/>
        <rFont val="Garamond"/>
        <family val="1"/>
      </rPr>
      <t xml:space="preserve"> respectively</t>
    </r>
  </si>
  <si>
    <t>DOM in Urban Park is Negligeable</t>
  </si>
  <si>
    <t>unit of land UWL-OSL_2020-1 (SOM)</t>
  </si>
  <si>
    <r>
      <t>SOC at unmanged Tidal marshes is 255 t C ha</t>
    </r>
    <r>
      <rPr>
        <b/>
        <vertAlign val="superscript"/>
        <sz val="11"/>
        <rFont val="Garamond"/>
        <family val="1"/>
      </rPr>
      <t>-1</t>
    </r>
  </si>
  <si>
    <t>All SOC is extracted to convert to Harbor</t>
  </si>
  <si>
    <t>Biomass</t>
  </si>
  <si>
    <t>species</t>
  </si>
  <si>
    <t>value</t>
  </si>
  <si>
    <t>ABa</t>
  </si>
  <si>
    <t>Poplar (5y)</t>
  </si>
  <si>
    <t>Poplar (10y)</t>
  </si>
  <si>
    <t>Ra</t>
  </si>
  <si>
    <t>CFa</t>
  </si>
  <si>
    <t>All*</t>
  </si>
  <si>
    <t>* Given the unit is C, CF is set to 1</t>
  </si>
  <si>
    <t>Prescribed burning of residues for clearing land converted from poplar</t>
  </si>
  <si>
    <r>
      <t xml:space="preserve">Poplar (5-y) Fuel (Biomass + DOM) t d.m. = </t>
    </r>
    <r>
      <rPr>
        <b/>
        <sz val="11"/>
        <color rgb="FFFF0000"/>
        <rFont val="Garamond"/>
        <family val="1"/>
      </rPr>
      <t>30</t>
    </r>
  </si>
  <si>
    <r>
      <t xml:space="preserve">Poplar (10-y) Fuel (Biomass + DOM) t d.m. = </t>
    </r>
    <r>
      <rPr>
        <b/>
        <sz val="11"/>
        <color rgb="FFFF0000"/>
        <rFont val="Garamond"/>
        <family val="1"/>
      </rPr>
      <t>55</t>
    </r>
  </si>
  <si>
    <r>
      <t>CH</t>
    </r>
    <r>
      <rPr>
        <b/>
        <vertAlign val="subscript"/>
        <sz val="11"/>
        <color theme="1"/>
        <rFont val="Garamond"/>
        <family val="1"/>
      </rPr>
      <t>4</t>
    </r>
    <r>
      <rPr>
        <b/>
        <sz val="11"/>
        <color theme="1"/>
        <rFont val="Garamond"/>
        <family val="1"/>
      </rPr>
      <t xml:space="preserve"> EF = </t>
    </r>
    <r>
      <rPr>
        <b/>
        <sz val="11"/>
        <color rgb="FFFF0000"/>
        <rFont val="Garamond"/>
        <family val="1"/>
      </rPr>
      <t>3.7</t>
    </r>
  </si>
  <si>
    <r>
      <t>N</t>
    </r>
    <r>
      <rPr>
        <b/>
        <vertAlign val="subscript"/>
        <sz val="11"/>
        <color theme="1"/>
        <rFont val="Garamond"/>
        <family val="1"/>
      </rPr>
      <t>2</t>
    </r>
    <r>
      <rPr>
        <b/>
        <sz val="11"/>
        <color theme="1"/>
        <rFont val="Garamond"/>
        <family val="1"/>
      </rPr>
      <t xml:space="preserve">O EF = </t>
    </r>
    <r>
      <rPr>
        <b/>
        <sz val="11"/>
        <color rgb="FFFF0000"/>
        <rFont val="Garamond"/>
        <family val="1"/>
      </rPr>
      <t>0.25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</si>
</sst>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#,##0.000"/>
  </numFmts>
  <fonts count="29">
    <font>
      <sz val="11"/>
      <color theme="1"/>
      <name val="Garamond"/>
      <family val="2"/>
    </font>
    <font>
      <b/>
      <sz val="11"/>
      <color theme="1"/>
      <name val="Garamond"/>
      <family val="1"/>
    </font>
    <font>
      <b/>
      <sz val="11"/>
      <color theme="0"/>
      <name val="Garamond"/>
      <family val="1"/>
    </font>
    <font>
      <sz val="11"/>
      <color theme="1"/>
      <name val="Garamond"/>
      <family val="1"/>
    </font>
    <font>
      <b/>
      <sz val="11"/>
      <color rgb="FFFF0000"/>
      <name val="Garamond"/>
      <family val="1"/>
    </font>
    <font>
      <sz val="8"/>
      <name val="Garamond"/>
      <family val="2"/>
    </font>
    <font>
      <sz val="13"/>
      <color theme="1"/>
      <name val="Garamond"/>
      <family val="1"/>
    </font>
    <font>
      <b/>
      <sz val="13"/>
      <color theme="0"/>
      <name val="Garamond"/>
      <family val="1"/>
    </font>
    <font>
      <b/>
      <sz val="13"/>
      <color rgb="FFFF0000"/>
      <name val="Garamond"/>
      <family val="1"/>
    </font>
    <font>
      <b/>
      <sz val="13"/>
      <color theme="1"/>
      <name val="Garamond"/>
      <family val="1"/>
    </font>
    <font>
      <b/>
      <vertAlign val="subscript"/>
      <sz val="13"/>
      <color theme="0"/>
      <name val="Garamond"/>
      <family val="1"/>
    </font>
    <font>
      <sz val="11"/>
      <color rgb="FF7030A0"/>
      <name val="Garamond"/>
      <family val="2"/>
    </font>
    <font>
      <sz val="11"/>
      <color theme="1"/>
      <name val="Garamond"/>
      <family val="2"/>
    </font>
    <font>
      <sz val="11"/>
      <name val="Garamond"/>
      <family val="1"/>
    </font>
    <font>
      <sz val="11"/>
      <color rgb="FFFF0000"/>
      <name val="Garamond"/>
      <family val="2"/>
    </font>
    <font>
      <b/>
      <vertAlign val="superscript"/>
      <sz val="11"/>
      <color theme="0"/>
      <name val="Garamond"/>
      <family val="1"/>
    </font>
    <font>
      <b/>
      <vertAlign val="subscript"/>
      <sz val="11"/>
      <color theme="0"/>
      <name val="Garamond"/>
      <family val="1"/>
    </font>
    <font>
      <b/>
      <vertAlign val="superscript"/>
      <sz val="13"/>
      <color theme="1"/>
      <name val="Garamond"/>
      <family val="1"/>
    </font>
    <font>
      <sz val="11"/>
      <color rgb="FF00B050"/>
      <name val="Garamond"/>
      <family val="2"/>
    </font>
    <font>
      <b/>
      <sz val="13"/>
      <color rgb="FF00B050"/>
      <name val="Garamond"/>
      <family val="1"/>
    </font>
    <font>
      <b/>
      <sz val="33"/>
      <color rgb="FF00B0F0"/>
      <name val="Garamond"/>
      <family val="1"/>
    </font>
    <font>
      <b/>
      <i/>
      <sz val="11"/>
      <color theme="0"/>
      <name val="Garamond"/>
      <family val="1"/>
    </font>
    <font>
      <sz val="11"/>
      <color theme="0"/>
      <name val="Garamond"/>
      <family val="1"/>
    </font>
    <font>
      <b/>
      <sz val="11"/>
      <name val="Garamond"/>
      <family val="1"/>
    </font>
    <font>
      <b/>
      <vertAlign val="superscript"/>
      <sz val="11"/>
      <name val="Garamond"/>
      <family val="1"/>
    </font>
    <font>
      <b/>
      <sz val="11"/>
      <color rgb="FFC00000"/>
      <name val="Garamond"/>
      <family val="1"/>
    </font>
    <font>
      <b/>
      <vertAlign val="superscript"/>
      <sz val="11"/>
      <color theme="1"/>
      <name val="Garamond"/>
      <family val="1"/>
    </font>
    <font>
      <b/>
      <i/>
      <sz val="11"/>
      <color theme="1"/>
      <name val="Garamond"/>
      <family val="1"/>
    </font>
    <font>
      <b/>
      <vertAlign val="subscript"/>
      <sz val="11"/>
      <color theme="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0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 style="dashed">
        <color indexed="64"/>
      </right>
      <top/>
      <bottom style="double">
        <color indexed="64"/>
      </bottom>
      <diagonal/>
    </border>
    <border>
      <left/>
      <right style="dashed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ashed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ashed">
        <color indexed="64"/>
      </right>
      <top style="double">
        <color indexed="64"/>
      </top>
      <bottom/>
      <diagonal/>
    </border>
    <border>
      <left style="dashed">
        <color indexed="64"/>
      </left>
      <right style="dashed">
        <color indexed="64"/>
      </right>
      <top style="double">
        <color indexed="64"/>
      </top>
      <bottom/>
      <diagonal/>
    </border>
    <border>
      <left style="dashed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 style="dashed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ouble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double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double">
        <color indexed="64"/>
      </bottom>
      <diagonal/>
    </border>
    <border>
      <left style="dashed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ashed">
        <color indexed="64"/>
      </bottom>
      <diagonal/>
    </border>
    <border>
      <left/>
      <right style="dashed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ashed">
        <color indexed="64"/>
      </left>
      <right/>
      <top style="double">
        <color indexed="64"/>
      </top>
      <bottom style="dashed">
        <color indexed="64"/>
      </bottom>
      <diagonal/>
    </border>
    <border>
      <left/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double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ashed">
        <color indexed="64"/>
      </bottom>
      <diagonal/>
    </border>
    <border>
      <left/>
      <right style="hair">
        <color indexed="64"/>
      </right>
      <top style="double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ashed">
        <color indexed="64"/>
      </bottom>
      <diagonal/>
    </border>
    <border>
      <left style="medium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71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2" borderId="78" xfId="0" applyFont="1" applyFill="1" applyBorder="1" applyAlignment="1">
      <alignment horizontal="center" vertical="center"/>
    </xf>
    <xf numFmtId="0" fontId="7" fillId="2" borderId="7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4" borderId="61" xfId="0" applyFont="1" applyFill="1" applyBorder="1" applyAlignment="1">
      <alignment horizontal="center" vertical="center"/>
    </xf>
    <xf numFmtId="0" fontId="9" fillId="4" borderId="74" xfId="0" applyFont="1" applyFill="1" applyBorder="1" applyAlignment="1">
      <alignment horizontal="center" vertical="center"/>
    </xf>
    <xf numFmtId="0" fontId="7" fillId="2" borderId="82" xfId="0" applyFont="1" applyFill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7" fillId="2" borderId="7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97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100" xfId="0" applyFont="1" applyFill="1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2" fillId="2" borderId="104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0" fontId="0" fillId="4" borderId="107" xfId="0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0" fillId="4" borderId="66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105" xfId="0" applyFill="1" applyBorder="1" applyAlignment="1">
      <alignment horizontal="center" vertical="center"/>
    </xf>
    <xf numFmtId="0" fontId="0" fillId="4" borderId="93" xfId="0" applyFill="1" applyBorder="1" applyAlignment="1">
      <alignment horizontal="center" vertical="center"/>
    </xf>
    <xf numFmtId="0" fontId="0" fillId="4" borderId="106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2" borderId="111" xfId="0" applyFont="1" applyFill="1" applyBorder="1" applyAlignment="1">
      <alignment horizontal="center" vertical="center"/>
    </xf>
    <xf numFmtId="0" fontId="0" fillId="0" borderId="115" xfId="0" applyBorder="1" applyAlignment="1">
      <alignment horizontal="center" vertical="center"/>
    </xf>
    <xf numFmtId="3" fontId="0" fillId="4" borderId="103" xfId="0" applyNumberFormat="1" applyFill="1" applyBorder="1" applyAlignment="1">
      <alignment horizontal="center" vertical="center"/>
    </xf>
    <xf numFmtId="0" fontId="2" fillId="2" borderId="68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3" fontId="0" fillId="4" borderId="113" xfId="0" applyNumberFormat="1" applyFill="1" applyBorder="1" applyAlignment="1">
      <alignment horizontal="center" vertical="center"/>
    </xf>
    <xf numFmtId="3" fontId="0" fillId="4" borderId="101" xfId="0" applyNumberFormat="1" applyFill="1" applyBorder="1" applyAlignment="1">
      <alignment horizontal="center" vertical="center"/>
    </xf>
    <xf numFmtId="3" fontId="0" fillId="0" borderId="103" xfId="0" applyNumberFormat="1" applyBorder="1" applyAlignment="1">
      <alignment horizontal="center" vertical="center"/>
    </xf>
    <xf numFmtId="3" fontId="0" fillId="4" borderId="102" xfId="0" applyNumberFormat="1" applyFill="1" applyBorder="1" applyAlignment="1">
      <alignment horizontal="center" vertical="center"/>
    </xf>
    <xf numFmtId="3" fontId="0" fillId="4" borderId="72" xfId="0" applyNumberFormat="1" applyFill="1" applyBorder="1" applyAlignment="1">
      <alignment horizontal="center" vertical="center"/>
    </xf>
    <xf numFmtId="3" fontId="0" fillId="0" borderId="72" xfId="0" applyNumberForma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3" fontId="0" fillId="0" borderId="120" xfId="0" applyNumberFormat="1" applyBorder="1" applyAlignment="1">
      <alignment horizontal="center" vertical="center"/>
    </xf>
    <xf numFmtId="3" fontId="0" fillId="0" borderId="108" xfId="0" applyNumberFormat="1" applyBorder="1" applyAlignment="1">
      <alignment horizontal="center" vertical="center"/>
    </xf>
    <xf numFmtId="3" fontId="0" fillId="4" borderId="121" xfId="0" applyNumberFormat="1" applyFill="1" applyBorder="1" applyAlignment="1">
      <alignment horizontal="center" vertical="center"/>
    </xf>
    <xf numFmtId="3" fontId="0" fillId="4" borderId="93" xfId="0" applyNumberFormat="1" applyFill="1" applyBorder="1" applyAlignment="1">
      <alignment horizontal="center" vertical="center"/>
    </xf>
    <xf numFmtId="3" fontId="0" fillId="4" borderId="106" xfId="0" applyNumberFormat="1" applyFill="1" applyBorder="1" applyAlignment="1">
      <alignment horizontal="center" vertical="center"/>
    </xf>
    <xf numFmtId="3" fontId="0" fillId="0" borderId="73" xfId="0" applyNumberFormat="1" applyBorder="1" applyAlignment="1">
      <alignment horizontal="center" vertical="center"/>
    </xf>
    <xf numFmtId="3" fontId="0" fillId="4" borderId="120" xfId="0" applyNumberFormat="1" applyFill="1" applyBorder="1" applyAlignment="1">
      <alignment horizontal="center" vertical="center"/>
    </xf>
    <xf numFmtId="3" fontId="0" fillId="4" borderId="75" xfId="0" applyNumberFormat="1" applyFill="1" applyBorder="1" applyAlignment="1">
      <alignment horizontal="center" vertical="center"/>
    </xf>
    <xf numFmtId="0" fontId="2" fillId="2" borderId="122" xfId="0" applyFont="1" applyFill="1" applyBorder="1" applyAlignment="1">
      <alignment horizontal="center" vertical="center"/>
    </xf>
    <xf numFmtId="3" fontId="0" fillId="4" borderId="107" xfId="0" applyNumberFormat="1" applyFill="1" applyBorder="1" applyAlignment="1">
      <alignment horizontal="center" vertical="center"/>
    </xf>
    <xf numFmtId="3" fontId="0" fillId="4" borderId="64" xfId="0" applyNumberFormat="1" applyFill="1" applyBorder="1" applyAlignment="1">
      <alignment horizontal="center" vertical="center"/>
    </xf>
    <xf numFmtId="3" fontId="0" fillId="0" borderId="93" xfId="0" applyNumberFormat="1" applyBorder="1" applyAlignment="1">
      <alignment horizontal="center" vertical="center"/>
    </xf>
    <xf numFmtId="3" fontId="0" fillId="0" borderId="106" xfId="0" applyNumberFormat="1" applyBorder="1" applyAlignment="1">
      <alignment horizontal="center" vertical="center"/>
    </xf>
    <xf numFmtId="3" fontId="0" fillId="0" borderId="123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0" fillId="0" borderId="116" xfId="0" applyNumberFormat="1" applyBorder="1" applyAlignment="1">
      <alignment horizontal="center" vertical="center"/>
    </xf>
    <xf numFmtId="3" fontId="0" fillId="0" borderId="124" xfId="0" applyNumberFormat="1" applyBorder="1" applyAlignment="1">
      <alignment horizontal="center" vertical="center"/>
    </xf>
    <xf numFmtId="0" fontId="9" fillId="4" borderId="42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0" fillId="0" borderId="5" xfId="0" applyBorder="1"/>
    <xf numFmtId="3" fontId="0" fillId="0" borderId="98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0" borderId="23" xfId="0" applyBorder="1"/>
    <xf numFmtId="0" fontId="0" fillId="0" borderId="16" xfId="0" applyBorder="1"/>
    <xf numFmtId="0" fontId="0" fillId="0" borderId="4" xfId="0" applyBorder="1"/>
    <xf numFmtId="0" fontId="0" fillId="0" borderId="17" xfId="0" applyBorder="1"/>
    <xf numFmtId="3" fontId="14" fillId="0" borderId="93" xfId="0" applyNumberFormat="1" applyFont="1" applyBorder="1" applyAlignment="1">
      <alignment horizontal="center" vertical="center"/>
    </xf>
    <xf numFmtId="3" fontId="14" fillId="0" borderId="124" xfId="0" applyNumberFormat="1" applyFont="1" applyBorder="1" applyAlignment="1">
      <alignment horizontal="center" vertical="center"/>
    </xf>
    <xf numFmtId="0" fontId="2" fillId="2" borderId="11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18" fillId="0" borderId="32" xfId="0" applyNumberFormat="1" applyFont="1" applyBorder="1" applyAlignment="1">
      <alignment horizontal="center" vertical="center"/>
    </xf>
    <xf numFmtId="0" fontId="0" fillId="0" borderId="129" xfId="0" applyBorder="1"/>
    <xf numFmtId="0" fontId="0" fillId="0" borderId="3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30" xfId="0" applyBorder="1"/>
    <xf numFmtId="0" fontId="0" fillId="0" borderId="92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3" fontId="18" fillId="0" borderId="133" xfId="0" applyNumberFormat="1" applyFont="1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20" fillId="0" borderId="0" xfId="0" applyFont="1"/>
    <xf numFmtId="0" fontId="2" fillId="0" borderId="5" xfId="0" applyFont="1" applyBorder="1" applyAlignment="1">
      <alignment horizontal="center" vertical="center"/>
    </xf>
    <xf numFmtId="3" fontId="0" fillId="4" borderId="12" xfId="0" applyNumberFormat="1" applyFill="1" applyBorder="1" applyAlignment="1">
      <alignment horizontal="center" vertical="center"/>
    </xf>
    <xf numFmtId="3" fontId="0" fillId="4" borderId="47" xfId="0" applyNumberFormat="1" applyFill="1" applyBorder="1" applyAlignment="1">
      <alignment horizontal="center" vertical="center"/>
    </xf>
    <xf numFmtId="3" fontId="0" fillId="4" borderId="35" xfId="0" applyNumberFormat="1" applyFill="1" applyBorder="1" applyAlignment="1">
      <alignment horizontal="center" vertical="center"/>
    </xf>
    <xf numFmtId="3" fontId="0" fillId="4" borderId="20" xfId="0" applyNumberFormat="1" applyFill="1" applyBorder="1" applyAlignment="1">
      <alignment horizontal="center" vertical="center"/>
    </xf>
    <xf numFmtId="3" fontId="0" fillId="4" borderId="21" xfId="0" applyNumberFormat="1" applyFill="1" applyBorder="1" applyAlignment="1">
      <alignment horizontal="center" vertical="center"/>
    </xf>
    <xf numFmtId="3" fontId="0" fillId="0" borderId="49" xfId="0" applyNumberFormat="1" applyBorder="1" applyAlignment="1">
      <alignment horizontal="center" vertical="center"/>
    </xf>
    <xf numFmtId="3" fontId="0" fillId="0" borderId="141" xfId="0" applyNumberFormat="1" applyBorder="1" applyAlignment="1">
      <alignment horizontal="center" vertical="center"/>
    </xf>
    <xf numFmtId="0" fontId="2" fillId="2" borderId="126" xfId="0" applyFont="1" applyFill="1" applyBorder="1" applyAlignment="1">
      <alignment horizontal="center" vertical="center"/>
    </xf>
    <xf numFmtId="0" fontId="2" fillId="2" borderId="69" xfId="0" applyFont="1" applyFill="1" applyBorder="1" applyAlignment="1">
      <alignment horizontal="center" vertical="center"/>
    </xf>
    <xf numFmtId="3" fontId="0" fillId="4" borderId="45" xfId="0" applyNumberFormat="1" applyFill="1" applyBorder="1" applyAlignment="1">
      <alignment horizontal="center" vertical="center"/>
    </xf>
    <xf numFmtId="3" fontId="0" fillId="4" borderId="25" xfId="0" applyNumberFormat="1" applyFill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70" xfId="0" applyNumberForma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" fontId="0" fillId="4" borderId="21" xfId="0" applyNumberFormat="1" applyFill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141" xfId="0" applyNumberFormat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0" borderId="0" xfId="0" applyFont="1"/>
    <xf numFmtId="177" fontId="0" fillId="4" borderId="25" xfId="0" applyNumberFormat="1" applyFill="1" applyBorder="1" applyAlignment="1">
      <alignment horizontal="center" vertical="center"/>
    </xf>
    <xf numFmtId="177" fontId="0" fillId="4" borderId="0" xfId="0" applyNumberFormat="1" applyFill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59" xfId="0" applyNumberFormat="1" applyBorder="1" applyAlignment="1">
      <alignment horizontal="center" vertical="center"/>
    </xf>
    <xf numFmtId="3" fontId="0" fillId="4" borderId="150" xfId="0" applyNumberFormat="1" applyFill="1" applyBorder="1" applyAlignment="1">
      <alignment horizontal="center" vertical="center"/>
    </xf>
    <xf numFmtId="0" fontId="2" fillId="2" borderId="88" xfId="0" applyFont="1" applyFill="1" applyBorder="1" applyAlignment="1">
      <alignment horizontal="center" vertical="center"/>
    </xf>
    <xf numFmtId="0" fontId="2" fillId="2" borderId="87" xfId="0" applyFont="1" applyFill="1" applyBorder="1" applyAlignment="1">
      <alignment horizontal="center" vertical="center"/>
    </xf>
    <xf numFmtId="3" fontId="0" fillId="4" borderId="15" xfId="0" applyNumberFormat="1" applyFill="1" applyBorder="1" applyAlignment="1">
      <alignment horizontal="center" vertical="center"/>
    </xf>
    <xf numFmtId="3" fontId="0" fillId="4" borderId="63" xfId="0" applyNumberFormat="1" applyFill="1" applyBorder="1" applyAlignment="1">
      <alignment horizontal="center" vertical="center"/>
    </xf>
    <xf numFmtId="177" fontId="0" fillId="4" borderId="63" xfId="0" applyNumberFormat="1" applyFill="1" applyBorder="1" applyAlignment="1">
      <alignment horizontal="center" vertical="center"/>
    </xf>
    <xf numFmtId="177" fontId="0" fillId="4" borderId="55" xfId="0" applyNumberFormat="1" applyFill="1" applyBorder="1" applyAlignment="1">
      <alignment horizontal="center" vertical="center"/>
    </xf>
    <xf numFmtId="177" fontId="0" fillId="0" borderId="55" xfId="0" applyNumberFormat="1" applyBorder="1" applyAlignment="1">
      <alignment horizontal="center" vertical="center"/>
    </xf>
    <xf numFmtId="177" fontId="0" fillId="0" borderId="67" xfId="0" applyNumberForma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0" fillId="6" borderId="151" xfId="0" applyFill="1" applyBorder="1" applyAlignment="1">
      <alignment horizontal="center" vertical="center"/>
    </xf>
    <xf numFmtId="0" fontId="0" fillId="6" borderId="114" xfId="0" applyFill="1" applyBorder="1" applyAlignment="1">
      <alignment horizontal="center" vertical="center"/>
    </xf>
    <xf numFmtId="0" fontId="0" fillId="6" borderId="57" xfId="0" applyFill="1" applyBorder="1" applyAlignment="1">
      <alignment horizontal="center" vertical="center"/>
    </xf>
    <xf numFmtId="0" fontId="0" fillId="6" borderId="113" xfId="0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3" fontId="0" fillId="4" borderId="155" xfId="0" applyNumberFormat="1" applyFill="1" applyBorder="1" applyAlignment="1">
      <alignment horizontal="center" vertical="center"/>
    </xf>
    <xf numFmtId="3" fontId="0" fillId="4" borderId="37" xfId="0" applyNumberFormat="1" applyFill="1" applyBorder="1" applyAlignment="1">
      <alignment horizontal="center" vertical="center"/>
    </xf>
    <xf numFmtId="177" fontId="0" fillId="4" borderId="37" xfId="0" applyNumberFormat="1" applyFill="1" applyBorder="1" applyAlignment="1">
      <alignment horizontal="center" vertical="center"/>
    </xf>
    <xf numFmtId="177" fontId="0" fillId="0" borderId="37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1" xfId="0" applyBorder="1"/>
    <xf numFmtId="0" fontId="2" fillId="2" borderId="3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57" xfId="0" applyFont="1" applyFill="1" applyBorder="1" applyAlignment="1">
      <alignment horizontal="center" vertical="center"/>
    </xf>
    <xf numFmtId="0" fontId="2" fillId="2" borderId="133" xfId="0" applyFont="1" applyFill="1" applyBorder="1" applyAlignment="1">
      <alignment horizontal="center" vertical="center"/>
    </xf>
    <xf numFmtId="0" fontId="2" fillId="2" borderId="7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7" fontId="0" fillId="4" borderId="53" xfId="0" applyNumberFormat="1" applyFill="1" applyBorder="1" applyAlignment="1">
      <alignment horizontal="center" vertical="center"/>
    </xf>
    <xf numFmtId="177" fontId="0" fillId="4" borderId="54" xfId="0" applyNumberFormat="1" applyFill="1" applyBorder="1" applyAlignment="1">
      <alignment horizontal="center" vertical="center"/>
    </xf>
    <xf numFmtId="177" fontId="0" fillId="0" borderId="53" xfId="0" applyNumberFormat="1" applyBorder="1" applyAlignment="1">
      <alignment horizontal="center" vertical="center"/>
    </xf>
    <xf numFmtId="177" fontId="0" fillId="0" borderId="54" xfId="0" applyNumberFormat="1" applyBorder="1" applyAlignment="1">
      <alignment horizontal="center" vertical="center"/>
    </xf>
    <xf numFmtId="177" fontId="0" fillId="0" borderId="22" xfId="0" applyNumberFormat="1" applyBorder="1" applyAlignment="1">
      <alignment horizontal="center" vertical="center"/>
    </xf>
    <xf numFmtId="177" fontId="0" fillId="0" borderId="70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2" borderId="162" xfId="0" applyFont="1" applyFill="1" applyBorder="1" applyAlignment="1">
      <alignment horizontal="center" vertical="center"/>
    </xf>
    <xf numFmtId="3" fontId="0" fillId="7" borderId="18" xfId="0" applyNumberFormat="1" applyFill="1" applyBorder="1" applyAlignment="1">
      <alignment horizontal="center" vertical="center"/>
    </xf>
    <xf numFmtId="3" fontId="0" fillId="7" borderId="159" xfId="0" applyNumberFormat="1" applyFill="1" applyBorder="1" applyAlignment="1">
      <alignment horizontal="center" vertical="center"/>
    </xf>
    <xf numFmtId="3" fontId="0" fillId="7" borderId="49" xfId="0" applyNumberFormat="1" applyFill="1" applyBorder="1" applyAlignment="1">
      <alignment horizontal="center" vertical="center"/>
    </xf>
    <xf numFmtId="3" fontId="0" fillId="7" borderId="156" xfId="0" applyNumberFormat="1" applyFill="1" applyBorder="1" applyAlignment="1">
      <alignment horizontal="center" vertical="center"/>
    </xf>
    <xf numFmtId="3" fontId="0" fillId="7" borderId="158" xfId="0" applyNumberFormat="1" applyFill="1" applyBorder="1" applyAlignment="1">
      <alignment horizontal="center" vertical="center"/>
    </xf>
    <xf numFmtId="3" fontId="0" fillId="4" borderId="24" xfId="0" applyNumberFormat="1" applyFill="1" applyBorder="1" applyAlignment="1">
      <alignment horizontal="center" vertical="center"/>
    </xf>
    <xf numFmtId="3" fontId="0" fillId="7" borderId="0" xfId="0" applyNumberFormat="1" applyFill="1" applyAlignment="1">
      <alignment horizontal="center" vertical="center"/>
    </xf>
    <xf numFmtId="3" fontId="0" fillId="7" borderId="160" xfId="0" applyNumberFormat="1" applyFill="1" applyBorder="1" applyAlignment="1">
      <alignment horizontal="center" vertical="center"/>
    </xf>
    <xf numFmtId="3" fontId="0" fillId="7" borderId="15" xfId="0" applyNumberFormat="1" applyFill="1" applyBorder="1" applyAlignment="1">
      <alignment horizontal="center" vertical="center"/>
    </xf>
    <xf numFmtId="3" fontId="0" fillId="0" borderId="113" xfId="0" applyNumberFormat="1" applyBorder="1" applyAlignment="1">
      <alignment horizontal="center" vertical="center"/>
    </xf>
    <xf numFmtId="3" fontId="0" fillId="0" borderId="150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0" fontId="0" fillId="0" borderId="164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3" fontId="14" fillId="0" borderId="73" xfId="0" applyNumberFormat="1" applyFont="1" applyBorder="1" applyAlignment="1">
      <alignment horizontal="center" vertical="center"/>
    </xf>
    <xf numFmtId="16" fontId="0" fillId="0" borderId="0" xfId="0" applyNumberFormat="1"/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3" fontId="0" fillId="0" borderId="29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3" fontId="0" fillId="0" borderId="86" xfId="0" applyNumberFormat="1" applyBorder="1" applyAlignment="1">
      <alignment horizontal="center" vertical="center"/>
    </xf>
    <xf numFmtId="3" fontId="0" fillId="0" borderId="161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0" fontId="2" fillId="2" borderId="147" xfId="0" applyFont="1" applyFill="1" applyBorder="1" applyAlignment="1">
      <alignment horizontal="center" vertical="center"/>
    </xf>
    <xf numFmtId="176" fontId="18" fillId="0" borderId="94" xfId="0" applyNumberFormat="1" applyFont="1" applyBorder="1" applyAlignment="1">
      <alignment horizontal="center" vertical="center"/>
    </xf>
    <xf numFmtId="176" fontId="14" fillId="0" borderId="131" xfId="0" applyNumberFormat="1" applyFont="1" applyBorder="1" applyAlignment="1">
      <alignment horizontal="center" vertical="center"/>
    </xf>
    <xf numFmtId="176" fontId="0" fillId="0" borderId="92" xfId="0" applyNumberFormat="1" applyBorder="1" applyAlignment="1">
      <alignment horizontal="center" vertical="center"/>
    </xf>
    <xf numFmtId="176" fontId="18" fillId="0" borderId="127" xfId="0" applyNumberFormat="1" applyFont="1" applyBorder="1" applyAlignment="1">
      <alignment horizontal="center" vertical="center"/>
    </xf>
    <xf numFmtId="176" fontId="18" fillId="0" borderId="133" xfId="0" applyNumberFormat="1" applyFont="1" applyBorder="1" applyAlignment="1">
      <alignment horizontal="center" vertical="center"/>
    </xf>
    <xf numFmtId="176" fontId="18" fillId="0" borderId="0" xfId="0" applyNumberFormat="1" applyFont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4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18" fillId="0" borderId="92" xfId="0" applyNumberFormat="1" applyFont="1" applyBorder="1" applyAlignment="1">
      <alignment horizontal="center" vertical="center"/>
    </xf>
    <xf numFmtId="176" fontId="0" fillId="0" borderId="133" xfId="0" applyNumberFormat="1" applyBorder="1" applyAlignment="1">
      <alignment horizontal="center" vertical="center"/>
    </xf>
    <xf numFmtId="176" fontId="18" fillId="0" borderId="96" xfId="0" applyNumberFormat="1" applyFont="1" applyBorder="1" applyAlignment="1">
      <alignment horizontal="center" vertical="center"/>
    </xf>
    <xf numFmtId="176" fontId="0" fillId="0" borderId="13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32" xfId="0" applyNumberFormat="1" applyBorder="1" applyAlignment="1">
      <alignment horizontal="center" vertical="center"/>
    </xf>
    <xf numFmtId="176" fontId="18" fillId="0" borderId="95" xfId="0" applyNumberFormat="1" applyFont="1" applyBorder="1" applyAlignment="1">
      <alignment horizontal="center" vertical="center"/>
    </xf>
    <xf numFmtId="176" fontId="18" fillId="0" borderId="170" xfId="0" applyNumberFormat="1" applyFont="1" applyBorder="1" applyAlignment="1">
      <alignment horizontal="center" vertical="center"/>
    </xf>
    <xf numFmtId="176" fontId="14" fillId="0" borderId="171" xfId="0" applyNumberFormat="1" applyFont="1" applyBorder="1" applyAlignment="1">
      <alignment horizontal="center" vertical="center"/>
    </xf>
    <xf numFmtId="0" fontId="0" fillId="8" borderId="122" xfId="0" applyFill="1" applyBorder="1" applyAlignment="1">
      <alignment horizontal="center" vertical="center"/>
    </xf>
    <xf numFmtId="0" fontId="0" fillId="8" borderId="173" xfId="0" applyFill="1" applyBorder="1" applyAlignment="1">
      <alignment horizontal="center" vertical="center"/>
    </xf>
    <xf numFmtId="0" fontId="0" fillId="8" borderId="174" xfId="0" applyFill="1" applyBorder="1" applyAlignment="1">
      <alignment horizontal="center" vertical="center"/>
    </xf>
    <xf numFmtId="0" fontId="0" fillId="8" borderId="175" xfId="0" applyFill="1" applyBorder="1" applyAlignment="1">
      <alignment horizontal="center" vertical="center"/>
    </xf>
    <xf numFmtId="2" fontId="0" fillId="8" borderId="175" xfId="0" applyNumberFormat="1" applyFill="1" applyBorder="1" applyAlignment="1">
      <alignment horizontal="center" vertical="center"/>
    </xf>
    <xf numFmtId="176" fontId="0" fillId="8" borderId="175" xfId="0" applyNumberFormat="1" applyFill="1" applyBorder="1" applyAlignment="1">
      <alignment horizontal="center" vertical="center"/>
    </xf>
    <xf numFmtId="176" fontId="0" fillId="8" borderId="176" xfId="0" applyNumberFormat="1" applyFill="1" applyBorder="1" applyAlignment="1">
      <alignment horizontal="center" vertical="center"/>
    </xf>
    <xf numFmtId="0" fontId="0" fillId="8" borderId="69" xfId="0" applyFill="1" applyBorder="1" applyAlignment="1">
      <alignment horizontal="center" vertical="center"/>
    </xf>
    <xf numFmtId="0" fontId="0" fillId="8" borderId="185" xfId="0" applyFill="1" applyBorder="1" applyAlignment="1">
      <alignment horizontal="center" vertical="center"/>
    </xf>
    <xf numFmtId="0" fontId="0" fillId="8" borderId="186" xfId="0" applyFill="1" applyBorder="1" applyAlignment="1">
      <alignment horizontal="center" vertical="center"/>
    </xf>
    <xf numFmtId="176" fontId="0" fillId="8" borderId="186" xfId="0" applyNumberFormat="1" applyFill="1" applyBorder="1" applyAlignment="1">
      <alignment horizontal="center" vertical="center"/>
    </xf>
    <xf numFmtId="176" fontId="0" fillId="8" borderId="187" xfId="0" applyNumberFormat="1" applyFill="1" applyBorder="1" applyAlignment="1">
      <alignment horizontal="center" vertical="center"/>
    </xf>
    <xf numFmtId="0" fontId="0" fillId="8" borderId="126" xfId="0" applyFill="1" applyBorder="1" applyAlignment="1">
      <alignment horizontal="center" vertical="center"/>
    </xf>
    <xf numFmtId="0" fontId="0" fillId="8" borderId="188" xfId="0" applyFill="1" applyBorder="1" applyAlignment="1">
      <alignment horizontal="center" vertical="center"/>
    </xf>
    <xf numFmtId="0" fontId="0" fillId="8" borderId="189" xfId="0" applyFill="1" applyBorder="1" applyAlignment="1">
      <alignment horizontal="center" vertical="center"/>
    </xf>
    <xf numFmtId="176" fontId="0" fillId="8" borderId="189" xfId="0" applyNumberFormat="1" applyFill="1" applyBorder="1" applyAlignment="1">
      <alignment horizontal="center" vertical="center"/>
    </xf>
    <xf numFmtId="9" fontId="0" fillId="8" borderId="190" xfId="1" applyFont="1" applyFill="1" applyBorder="1" applyAlignment="1">
      <alignment horizontal="center" vertical="center"/>
    </xf>
    <xf numFmtId="0" fontId="0" fillId="3" borderId="76" xfId="0" applyFill="1" applyBorder="1" applyAlignment="1">
      <alignment horizontal="center" vertical="center"/>
    </xf>
    <xf numFmtId="0" fontId="0" fillId="3" borderId="77" xfId="0" applyFill="1" applyBorder="1" applyAlignment="1">
      <alignment horizontal="center" vertical="center"/>
    </xf>
    <xf numFmtId="176" fontId="0" fillId="3" borderId="77" xfId="0" applyNumberFormat="1" applyFill="1" applyBorder="1" applyAlignment="1">
      <alignment horizontal="center" vertical="center"/>
    </xf>
    <xf numFmtId="176" fontId="0" fillId="3" borderId="76" xfId="0" applyNumberFormat="1" applyFill="1" applyBorder="1" applyAlignment="1">
      <alignment horizontal="center" vertical="center"/>
    </xf>
    <xf numFmtId="176" fontId="0" fillId="3" borderId="172" xfId="0" applyNumberFormat="1" applyFill="1" applyBorder="1" applyAlignment="1">
      <alignment horizontal="center" vertical="center"/>
    </xf>
    <xf numFmtId="0" fontId="0" fillId="3" borderId="89" xfId="0" applyFill="1" applyBorder="1" applyAlignment="1">
      <alignment horizontal="center" vertical="center"/>
    </xf>
    <xf numFmtId="0" fontId="0" fillId="3" borderId="80" xfId="0" applyFill="1" applyBorder="1" applyAlignment="1">
      <alignment horizontal="center" vertical="center"/>
    </xf>
    <xf numFmtId="176" fontId="0" fillId="3" borderId="80" xfId="0" applyNumberFormat="1" applyFill="1" applyBorder="1" applyAlignment="1">
      <alignment horizontal="center" vertical="center"/>
    </xf>
    <xf numFmtId="176" fontId="0" fillId="3" borderId="89" xfId="0" applyNumberFormat="1" applyFill="1" applyBorder="1" applyAlignment="1">
      <alignment horizontal="center" vertical="center"/>
    </xf>
    <xf numFmtId="176" fontId="0" fillId="3" borderId="84" xfId="0" applyNumberFormat="1" applyFill="1" applyBorder="1" applyAlignment="1">
      <alignment horizontal="center" vertical="center"/>
    </xf>
    <xf numFmtId="0" fontId="0" fillId="3" borderId="178" xfId="0" applyFill="1" applyBorder="1" applyAlignment="1">
      <alignment horizontal="center" vertical="center"/>
    </xf>
    <xf numFmtId="0" fontId="0" fillId="3" borderId="179" xfId="0" applyFill="1" applyBorder="1" applyAlignment="1">
      <alignment horizontal="center" vertical="center"/>
    </xf>
    <xf numFmtId="176" fontId="0" fillId="3" borderId="179" xfId="0" applyNumberFormat="1" applyFill="1" applyBorder="1" applyAlignment="1">
      <alignment horizontal="center" vertical="center"/>
    </xf>
    <xf numFmtId="176" fontId="0" fillId="3" borderId="178" xfId="0" applyNumberFormat="1" applyFill="1" applyBorder="1" applyAlignment="1">
      <alignment horizontal="center" vertical="center"/>
    </xf>
    <xf numFmtId="176" fontId="0" fillId="3" borderId="180" xfId="0" applyNumberFormat="1" applyFill="1" applyBorder="1" applyAlignment="1">
      <alignment horizontal="center" vertical="center"/>
    </xf>
    <xf numFmtId="0" fontId="11" fillId="3" borderId="77" xfId="0" applyFont="1" applyFill="1" applyBorder="1" applyAlignment="1">
      <alignment horizontal="center" vertical="center"/>
    </xf>
    <xf numFmtId="176" fontId="0" fillId="3" borderId="177" xfId="0" applyNumberFormat="1" applyFill="1" applyBorder="1" applyAlignment="1">
      <alignment horizontal="center" vertical="center"/>
    </xf>
    <xf numFmtId="0" fontId="11" fillId="3" borderId="80" xfId="0" applyFont="1" applyFill="1" applyBorder="1" applyAlignment="1">
      <alignment horizontal="center" vertical="center"/>
    </xf>
    <xf numFmtId="176" fontId="0" fillId="3" borderId="81" xfId="0" applyNumberFormat="1" applyFill="1" applyBorder="1" applyAlignment="1">
      <alignment horizontal="center" vertical="center"/>
    </xf>
    <xf numFmtId="176" fontId="0" fillId="3" borderId="184" xfId="0" applyNumberFormat="1" applyFill="1" applyBorder="1" applyAlignment="1">
      <alignment horizontal="center" vertical="center"/>
    </xf>
    <xf numFmtId="0" fontId="0" fillId="3" borderId="177" xfId="0" applyFill="1" applyBorder="1" applyAlignment="1">
      <alignment horizontal="center" vertical="center"/>
    </xf>
    <xf numFmtId="0" fontId="0" fillId="3" borderId="181" xfId="0" applyFill="1" applyBorder="1" applyAlignment="1">
      <alignment horizontal="center" vertical="center"/>
    </xf>
    <xf numFmtId="0" fontId="0" fillId="3" borderId="182" xfId="0" applyFill="1" applyBorder="1" applyAlignment="1">
      <alignment horizontal="center" vertical="center"/>
    </xf>
    <xf numFmtId="176" fontId="0" fillId="3" borderId="182" xfId="0" applyNumberFormat="1" applyFill="1" applyBorder="1" applyAlignment="1">
      <alignment horizontal="center" vertical="center"/>
    </xf>
    <xf numFmtId="176" fontId="0" fillId="3" borderId="183" xfId="0" applyNumberFormat="1" applyFill="1" applyBorder="1" applyAlignment="1">
      <alignment horizontal="center" vertical="center"/>
    </xf>
    <xf numFmtId="0" fontId="0" fillId="9" borderId="76" xfId="0" applyFill="1" applyBorder="1" applyAlignment="1">
      <alignment horizontal="center" vertical="center"/>
    </xf>
    <xf numFmtId="0" fontId="0" fillId="9" borderId="77" xfId="0" applyFill="1" applyBorder="1" applyAlignment="1">
      <alignment horizontal="center" vertical="center"/>
    </xf>
    <xf numFmtId="176" fontId="0" fillId="9" borderId="77" xfId="0" applyNumberFormat="1" applyFill="1" applyBorder="1" applyAlignment="1">
      <alignment horizontal="center" vertical="center"/>
    </xf>
    <xf numFmtId="176" fontId="0" fillId="9" borderId="177" xfId="0" applyNumberFormat="1" applyFill="1" applyBorder="1" applyAlignment="1">
      <alignment horizontal="center" vertical="center"/>
    </xf>
    <xf numFmtId="0" fontId="0" fillId="9" borderId="89" xfId="0" applyFill="1" applyBorder="1" applyAlignment="1">
      <alignment horizontal="center" vertical="center"/>
    </xf>
    <xf numFmtId="0" fontId="0" fillId="9" borderId="80" xfId="0" applyFill="1" applyBorder="1" applyAlignment="1">
      <alignment horizontal="center" vertical="center"/>
    </xf>
    <xf numFmtId="176" fontId="0" fillId="9" borderId="80" xfId="0" applyNumberFormat="1" applyFill="1" applyBorder="1" applyAlignment="1">
      <alignment horizontal="center" vertical="center"/>
    </xf>
    <xf numFmtId="176" fontId="0" fillId="9" borderId="81" xfId="0" applyNumberFormat="1" applyFill="1" applyBorder="1" applyAlignment="1">
      <alignment horizontal="center" vertical="center"/>
    </xf>
    <xf numFmtId="0" fontId="0" fillId="9" borderId="181" xfId="0" applyFill="1" applyBorder="1" applyAlignment="1">
      <alignment horizontal="center" vertical="center"/>
    </xf>
    <xf numFmtId="0" fontId="0" fillId="9" borderId="182" xfId="0" applyFill="1" applyBorder="1" applyAlignment="1">
      <alignment horizontal="center" vertical="center"/>
    </xf>
    <xf numFmtId="176" fontId="0" fillId="9" borderId="182" xfId="0" applyNumberFormat="1" applyFill="1" applyBorder="1" applyAlignment="1">
      <alignment horizontal="center" vertical="center"/>
    </xf>
    <xf numFmtId="176" fontId="0" fillId="9" borderId="183" xfId="0" applyNumberForma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140" xfId="0" applyFont="1" applyFill="1" applyBorder="1" applyAlignment="1">
      <alignment horizontal="center" vertical="center"/>
    </xf>
    <xf numFmtId="0" fontId="2" fillId="2" borderId="194" xfId="0" applyFont="1" applyFill="1" applyBorder="1" applyAlignment="1">
      <alignment horizontal="center" vertical="center"/>
    </xf>
    <xf numFmtId="0" fontId="2" fillId="2" borderId="198" xfId="0" applyFont="1" applyFill="1" applyBorder="1" applyAlignment="1">
      <alignment horizontal="center" vertical="center"/>
    </xf>
    <xf numFmtId="0" fontId="2" fillId="2" borderId="199" xfId="0" applyFont="1" applyFill="1" applyBorder="1" applyAlignment="1">
      <alignment horizontal="center" vertical="center"/>
    </xf>
    <xf numFmtId="0" fontId="2" fillId="2" borderId="200" xfId="0" applyFont="1" applyFill="1" applyBorder="1" applyAlignment="1">
      <alignment horizontal="center" vertical="center"/>
    </xf>
    <xf numFmtId="0" fontId="2" fillId="2" borderId="201" xfId="0" applyFont="1" applyFill="1" applyBorder="1" applyAlignment="1">
      <alignment horizontal="center" vertical="center"/>
    </xf>
    <xf numFmtId="0" fontId="2" fillId="2" borderId="202" xfId="0" applyFont="1" applyFill="1" applyBorder="1" applyAlignment="1">
      <alignment horizontal="center" vertical="center"/>
    </xf>
    <xf numFmtId="177" fontId="0" fillId="4" borderId="195" xfId="0" applyNumberFormat="1" applyFill="1" applyBorder="1" applyAlignment="1">
      <alignment horizontal="center" vertical="center"/>
    </xf>
    <xf numFmtId="177" fontId="0" fillId="4" borderId="196" xfId="0" applyNumberFormat="1" applyFill="1" applyBorder="1" applyAlignment="1">
      <alignment horizontal="center" vertical="center"/>
    </xf>
    <xf numFmtId="177" fontId="0" fillId="4" borderId="109" xfId="0" applyNumberFormat="1" applyFill="1" applyBorder="1" applyAlignment="1">
      <alignment horizontal="center" vertical="center"/>
    </xf>
    <xf numFmtId="177" fontId="0" fillId="4" borderId="197" xfId="0" applyNumberFormat="1" applyFill="1" applyBorder="1" applyAlignment="1">
      <alignment horizontal="center" vertical="center"/>
    </xf>
    <xf numFmtId="177" fontId="0" fillId="4" borderId="203" xfId="0" applyNumberFormat="1" applyFill="1" applyBorder="1" applyAlignment="1">
      <alignment horizontal="center" vertical="center"/>
    </xf>
    <xf numFmtId="177" fontId="0" fillId="4" borderId="204" xfId="0" applyNumberForma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" fillId="0" borderId="0" xfId="0" applyFont="1"/>
    <xf numFmtId="0" fontId="0" fillId="3" borderId="191" xfId="0" applyFill="1" applyBorder="1" applyAlignment="1">
      <alignment horizontal="center" vertical="center"/>
    </xf>
    <xf numFmtId="0" fontId="0" fillId="3" borderId="192" xfId="0" applyFill="1" applyBorder="1" applyAlignment="1">
      <alignment horizontal="center" vertical="center"/>
    </xf>
    <xf numFmtId="0" fontId="0" fillId="3" borderId="118" xfId="0" applyFill="1" applyBorder="1" applyAlignment="1">
      <alignment horizontal="center" vertical="center"/>
    </xf>
    <xf numFmtId="0" fontId="0" fillId="3" borderId="193" xfId="0" applyFill="1" applyBorder="1" applyAlignment="1">
      <alignment horizontal="center" vertical="center"/>
    </xf>
    <xf numFmtId="0" fontId="0" fillId="3" borderId="68" xfId="0" applyFill="1" applyBorder="1" applyAlignment="1">
      <alignment horizontal="center" vertical="center"/>
    </xf>
    <xf numFmtId="0" fontId="0" fillId="9" borderId="191" xfId="0" applyFill="1" applyBorder="1" applyAlignment="1">
      <alignment horizontal="center" vertical="center"/>
    </xf>
    <xf numFmtId="0" fontId="0" fillId="9" borderId="68" xfId="0" applyFill="1" applyBorder="1" applyAlignment="1">
      <alignment horizontal="center" vertical="center"/>
    </xf>
    <xf numFmtId="0" fontId="0" fillId="9" borderId="192" xfId="0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8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0" xfId="0" applyFont="1" applyFill="1" applyBorder="1" applyAlignment="1">
      <alignment horizontal="center" vertical="center"/>
    </xf>
    <xf numFmtId="0" fontId="2" fillId="2" borderId="109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13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0" fontId="9" fillId="5" borderId="58" xfId="0" applyFont="1" applyFill="1" applyBorder="1" applyAlignment="1">
      <alignment horizontal="center" vertical="center"/>
    </xf>
    <xf numFmtId="0" fontId="9" fillId="5" borderId="60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125" xfId="0" applyFont="1" applyFill="1" applyBorder="1" applyAlignment="1">
      <alignment horizontal="center" vertical="center"/>
    </xf>
    <xf numFmtId="0" fontId="9" fillId="4" borderId="91" xfId="0" applyFont="1" applyFill="1" applyBorder="1" applyAlignment="1">
      <alignment horizontal="center" vertical="center"/>
    </xf>
    <xf numFmtId="0" fontId="9" fillId="4" borderId="39" xfId="0" applyFont="1" applyFill="1" applyBorder="1" applyAlignment="1">
      <alignment horizontal="center" vertical="center"/>
    </xf>
    <xf numFmtId="0" fontId="2" fillId="2" borderId="152" xfId="0" applyFont="1" applyFill="1" applyBorder="1" applyAlignment="1">
      <alignment horizontal="center" vertical="center"/>
    </xf>
    <xf numFmtId="0" fontId="2" fillId="2" borderId="153" xfId="0" applyFont="1" applyFill="1" applyBorder="1" applyAlignment="1">
      <alignment horizontal="center" vertical="center"/>
    </xf>
    <xf numFmtId="0" fontId="2" fillId="2" borderId="154" xfId="0" applyFont="1" applyFill="1" applyBorder="1" applyAlignment="1">
      <alignment horizontal="center" vertical="center"/>
    </xf>
    <xf numFmtId="0" fontId="2" fillId="2" borderId="148" xfId="0" applyFont="1" applyFill="1" applyBorder="1" applyAlignment="1">
      <alignment horizontal="center" vertical="center"/>
    </xf>
    <xf numFmtId="0" fontId="2" fillId="2" borderId="142" xfId="0" applyFont="1" applyFill="1" applyBorder="1" applyAlignment="1">
      <alignment horizontal="center" vertical="center"/>
    </xf>
    <xf numFmtId="0" fontId="2" fillId="2" borderId="149" xfId="0" applyFont="1" applyFill="1" applyBorder="1" applyAlignment="1">
      <alignment horizontal="center" vertical="center"/>
    </xf>
    <xf numFmtId="0" fontId="1" fillId="4" borderId="13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38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/>
    </xf>
    <xf numFmtId="0" fontId="0" fillId="0" borderId="13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" fontId="0" fillId="0" borderId="142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143" xfId="0" applyNumberFormat="1" applyBorder="1" applyAlignment="1">
      <alignment horizontal="center" vertical="center"/>
    </xf>
    <xf numFmtId="4" fontId="0" fillId="0" borderId="144" xfId="0" applyNumberFormat="1" applyBorder="1" applyAlignment="1">
      <alignment horizontal="center" vertical="center"/>
    </xf>
    <xf numFmtId="4" fontId="0" fillId="0" borderId="145" xfId="0" applyNumberForma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40" xfId="0" applyFont="1" applyFill="1" applyBorder="1" applyAlignment="1">
      <alignment horizontal="center" vertical="center" wrapText="1"/>
    </xf>
    <xf numFmtId="0" fontId="2" fillId="2" borderId="146" xfId="0" applyFont="1" applyFill="1" applyBorder="1" applyAlignment="1">
      <alignment horizontal="center" vertical="center"/>
    </xf>
    <xf numFmtId="0" fontId="2" fillId="2" borderId="144" xfId="0" applyFont="1" applyFill="1" applyBorder="1" applyAlignment="1">
      <alignment horizontal="center" vertical="center"/>
    </xf>
    <xf numFmtId="0" fontId="2" fillId="2" borderId="147" xfId="0" applyFont="1" applyFill="1" applyBorder="1" applyAlignment="1">
      <alignment horizontal="center" vertical="center"/>
    </xf>
    <xf numFmtId="0" fontId="2" fillId="2" borderId="92" xfId="0" applyFont="1" applyFill="1" applyBorder="1" applyAlignment="1">
      <alignment horizontal="center" vertical="center"/>
    </xf>
    <xf numFmtId="0" fontId="2" fillId="2" borderId="163" xfId="0" applyFont="1" applyFill="1" applyBorder="1" applyAlignment="1">
      <alignment horizontal="center" vertical="center"/>
    </xf>
    <xf numFmtId="0" fontId="2" fillId="2" borderId="136" xfId="0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2" fillId="2" borderId="165" xfId="0" applyFont="1" applyFill="1" applyBorder="1" applyAlignment="1">
      <alignment horizontal="center" vertical="center"/>
    </xf>
    <xf numFmtId="0" fontId="2" fillId="2" borderId="166" xfId="0" applyFont="1" applyFill="1" applyBorder="1" applyAlignment="1">
      <alignment horizontal="center" vertical="center"/>
    </xf>
    <xf numFmtId="0" fontId="2" fillId="2" borderId="83" xfId="0" applyFont="1" applyFill="1" applyBorder="1" applyAlignment="1">
      <alignment horizontal="center" vertical="center"/>
    </xf>
    <xf numFmtId="0" fontId="23" fillId="0" borderId="119" xfId="0" applyFont="1" applyBorder="1" applyAlignment="1">
      <alignment horizontal="left" vertical="center"/>
    </xf>
    <xf numFmtId="0" fontId="23" fillId="0" borderId="129" xfId="0" applyFont="1" applyBorder="1" applyAlignment="1">
      <alignment horizontal="left" vertical="center"/>
    </xf>
    <xf numFmtId="0" fontId="23" fillId="0" borderId="168" xfId="0" applyFont="1" applyBorder="1" applyAlignment="1">
      <alignment horizontal="left" vertical="center"/>
    </xf>
    <xf numFmtId="0" fontId="23" fillId="0" borderId="169" xfId="0" applyFont="1" applyBorder="1" applyAlignment="1">
      <alignment horizontal="left" vertical="center"/>
    </xf>
    <xf numFmtId="0" fontId="23" fillId="0" borderId="167" xfId="0" applyFont="1" applyBorder="1" applyAlignment="1">
      <alignment horizontal="left" vertical="center"/>
    </xf>
    <xf numFmtId="0" fontId="23" fillId="0" borderId="128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2" borderId="13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4F17B"/>
      <color rgb="FFD8E345"/>
      <color rgb="FFD4EC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ABDC7-E207-4E70-9D5F-B884A4127931}">
  <dimension ref="A1:W22"/>
  <sheetViews>
    <sheetView tabSelected="1" zoomScaleNormal="100" workbookViewId="0"/>
  </sheetViews>
  <sheetFormatPr defaultRowHeight="15"/>
  <cols>
    <col min="1" max="1" width="2.140625" style="1" customWidth="1"/>
    <col min="2" max="2" width="8.42578125" style="1" bestFit="1" customWidth="1"/>
    <col min="3" max="3" width="10.28515625" style="1" bestFit="1" customWidth="1"/>
    <col min="4" max="4" width="13.7109375" style="1" bestFit="1" customWidth="1"/>
    <col min="5" max="5" width="15.7109375" style="1" bestFit="1" customWidth="1"/>
    <col min="6" max="7" width="14.85546875" style="1" bestFit="1" customWidth="1"/>
    <col min="8" max="10" width="5.42578125" style="1" bestFit="1" customWidth="1"/>
    <col min="11" max="11" width="10.140625" style="1" bestFit="1" customWidth="1"/>
    <col min="12" max="12" width="11.5703125" style="1" bestFit="1" customWidth="1"/>
    <col min="13" max="13" width="5.7109375" style="1" bestFit="1" customWidth="1"/>
    <col min="14" max="14" width="8" style="1" bestFit="1" customWidth="1"/>
    <col min="15" max="15" width="9.140625" style="1" bestFit="1" customWidth="1"/>
    <col min="16" max="16" width="8.28515625" style="1" bestFit="1" customWidth="1"/>
    <col min="17" max="17" width="8.5703125" style="1" bestFit="1" customWidth="1"/>
    <col min="18" max="18" width="8.7109375" style="1" bestFit="1" customWidth="1"/>
    <col min="19" max="19" width="9.140625" style="1"/>
    <col min="20" max="22" width="5.42578125" style="1" bestFit="1" customWidth="1"/>
    <col min="23" max="23" width="7.140625" style="1" bestFit="1" customWidth="1"/>
    <col min="24" max="16384" width="9.140625" style="1"/>
  </cols>
  <sheetData>
    <row r="1" spans="1:23" ht="15.75" thickBot="1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3" s="14" customFormat="1" ht="50.25" thickBot="1">
      <c r="A2" s="11"/>
      <c r="B2" s="18" t="s">
        <v>0</v>
      </c>
      <c r="C2" s="12" t="s">
        <v>1</v>
      </c>
      <c r="D2" s="13" t="s">
        <v>2</v>
      </c>
      <c r="E2" s="13" t="s">
        <v>3</v>
      </c>
      <c r="F2" s="23" t="s">
        <v>4</v>
      </c>
      <c r="G2" s="23" t="s">
        <v>5</v>
      </c>
      <c r="H2" s="12" t="s">
        <v>6</v>
      </c>
      <c r="I2" s="12" t="s">
        <v>7</v>
      </c>
      <c r="J2" s="12" t="s">
        <v>8</v>
      </c>
      <c r="K2" s="23" t="s">
        <v>9</v>
      </c>
      <c r="L2" s="23" t="s">
        <v>10</v>
      </c>
      <c r="M2" s="23" t="s">
        <v>11</v>
      </c>
      <c r="N2" s="23" t="s">
        <v>12</v>
      </c>
      <c r="O2" s="23" t="s">
        <v>13</v>
      </c>
      <c r="P2" s="12" t="s">
        <v>14</v>
      </c>
      <c r="Q2" s="12" t="s">
        <v>15</v>
      </c>
      <c r="R2" s="12" t="s">
        <v>16</v>
      </c>
      <c r="S2" s="17" t="s">
        <v>17</v>
      </c>
      <c r="T2" s="17" t="s">
        <v>18</v>
      </c>
      <c r="U2" s="17" t="s">
        <v>19</v>
      </c>
      <c r="V2" s="17" t="s">
        <v>20</v>
      </c>
      <c r="W2" s="24" t="s">
        <v>21</v>
      </c>
    </row>
    <row r="3" spans="1:23" ht="15.75" thickTop="1">
      <c r="A3" s="2"/>
      <c r="B3" s="213">
        <v>1</v>
      </c>
      <c r="C3" s="214" t="s">
        <v>22</v>
      </c>
      <c r="D3" s="215" t="s">
        <v>23</v>
      </c>
      <c r="E3" s="215" t="s">
        <v>24</v>
      </c>
      <c r="F3" s="216"/>
      <c r="G3" s="217"/>
      <c r="H3" s="218">
        <v>0.22</v>
      </c>
      <c r="I3" s="218">
        <v>0.47</v>
      </c>
      <c r="J3" s="218"/>
      <c r="K3" s="215" t="s">
        <v>25</v>
      </c>
      <c r="L3" s="216"/>
      <c r="M3" s="216"/>
      <c r="N3" s="216"/>
      <c r="O3" s="216"/>
      <c r="P3" s="218"/>
      <c r="Q3" s="218">
        <v>0.67</v>
      </c>
      <c r="R3" s="218"/>
      <c r="S3" s="218">
        <v>63</v>
      </c>
      <c r="T3" s="218">
        <v>1</v>
      </c>
      <c r="U3" s="218">
        <v>1</v>
      </c>
      <c r="V3" s="218">
        <v>1</v>
      </c>
      <c r="W3" s="219"/>
    </row>
    <row r="4" spans="1:23">
      <c r="A4" s="2"/>
      <c r="B4" s="286">
        <v>2</v>
      </c>
      <c r="C4" s="230" t="s">
        <v>22</v>
      </c>
      <c r="D4" s="231" t="s">
        <v>23</v>
      </c>
      <c r="E4" s="231" t="s">
        <v>26</v>
      </c>
      <c r="F4" s="231"/>
      <c r="G4" s="231"/>
      <c r="H4" s="232">
        <v>0.2</v>
      </c>
      <c r="I4" s="232">
        <v>0.47</v>
      </c>
      <c r="J4" s="232">
        <v>0.55500000000000005</v>
      </c>
      <c r="K4" s="231">
        <v>166</v>
      </c>
      <c r="L4" s="231">
        <v>16.600000000000001</v>
      </c>
      <c r="M4" s="231"/>
      <c r="N4" s="231"/>
      <c r="O4" s="231"/>
      <c r="P4" s="232">
        <v>0.85</v>
      </c>
      <c r="Q4" s="232">
        <v>0.99</v>
      </c>
      <c r="R4" s="233">
        <v>1.05</v>
      </c>
      <c r="S4" s="233"/>
      <c r="T4" s="232"/>
      <c r="U4" s="233"/>
      <c r="V4" s="233"/>
      <c r="W4" s="234"/>
    </row>
    <row r="5" spans="1:23">
      <c r="A5" s="2"/>
      <c r="B5" s="287"/>
      <c r="C5" s="235" t="s">
        <v>22</v>
      </c>
      <c r="D5" s="236" t="s">
        <v>27</v>
      </c>
      <c r="E5" s="236" t="s">
        <v>28</v>
      </c>
      <c r="F5" s="231"/>
      <c r="G5" s="231"/>
      <c r="H5" s="237">
        <v>0.2</v>
      </c>
      <c r="I5" s="237">
        <v>0.47</v>
      </c>
      <c r="J5" s="237"/>
      <c r="K5" s="236">
        <v>232</v>
      </c>
      <c r="L5" s="236"/>
      <c r="M5" s="236"/>
      <c r="N5" s="236"/>
      <c r="O5" s="236"/>
      <c r="P5" s="237"/>
      <c r="Q5" s="237">
        <v>0.95</v>
      </c>
      <c r="R5" s="238"/>
      <c r="S5" s="238"/>
      <c r="T5" s="237"/>
      <c r="U5" s="238"/>
      <c r="V5" s="238"/>
      <c r="W5" s="239"/>
    </row>
    <row r="6" spans="1:23">
      <c r="A6" s="2"/>
      <c r="B6" s="285"/>
      <c r="C6" s="240" t="s">
        <v>22</v>
      </c>
      <c r="D6" s="241" t="s">
        <v>27</v>
      </c>
      <c r="E6" s="241" t="s">
        <v>29</v>
      </c>
      <c r="F6" s="241">
        <v>192</v>
      </c>
      <c r="G6" s="241"/>
      <c r="H6" s="242">
        <v>0.49</v>
      </c>
      <c r="I6" s="242">
        <v>0.45100000000000001</v>
      </c>
      <c r="J6" s="242"/>
      <c r="K6" s="241" t="s">
        <v>25</v>
      </c>
      <c r="L6" s="241"/>
      <c r="M6" s="241"/>
      <c r="N6" s="241"/>
      <c r="O6" s="241"/>
      <c r="P6" s="242"/>
      <c r="Q6" s="242"/>
      <c r="R6" s="243"/>
      <c r="S6" s="243"/>
      <c r="T6" s="242"/>
      <c r="U6" s="243"/>
      <c r="V6" s="243"/>
      <c r="W6" s="244"/>
    </row>
    <row r="7" spans="1:23">
      <c r="A7" s="2"/>
      <c r="B7" s="288">
        <v>3</v>
      </c>
      <c r="C7" s="255" t="s">
        <v>30</v>
      </c>
      <c r="D7" s="255" t="s">
        <v>31</v>
      </c>
      <c r="E7" s="256" t="s">
        <v>32</v>
      </c>
      <c r="F7" s="256">
        <v>5.8</v>
      </c>
      <c r="G7" s="256"/>
      <c r="H7" s="257">
        <v>0.22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>
        <v>80</v>
      </c>
      <c r="T7" s="257">
        <v>0.69</v>
      </c>
      <c r="U7" s="257">
        <v>1.08</v>
      </c>
      <c r="V7" s="257">
        <v>0.92</v>
      </c>
      <c r="W7" s="258"/>
    </row>
    <row r="8" spans="1:23">
      <c r="A8" s="2"/>
      <c r="B8" s="289"/>
      <c r="C8" s="259" t="s">
        <v>30</v>
      </c>
      <c r="D8" s="259" t="s">
        <v>31</v>
      </c>
      <c r="E8" s="260" t="s">
        <v>33</v>
      </c>
      <c r="F8" s="260">
        <v>3.8</v>
      </c>
      <c r="G8" s="260"/>
      <c r="H8" s="261">
        <v>0.16</v>
      </c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>
        <v>80</v>
      </c>
      <c r="T8" s="261">
        <v>0.69</v>
      </c>
      <c r="U8" s="261">
        <v>1.08</v>
      </c>
      <c r="V8" s="261">
        <v>0.92</v>
      </c>
      <c r="W8" s="262"/>
    </row>
    <row r="9" spans="1:23">
      <c r="A9" s="2"/>
      <c r="B9" s="289"/>
      <c r="C9" s="259" t="s">
        <v>30</v>
      </c>
      <c r="D9" s="259" t="s">
        <v>34</v>
      </c>
      <c r="E9" s="260" t="s">
        <v>35</v>
      </c>
      <c r="F9" s="260">
        <v>35</v>
      </c>
      <c r="G9" s="260">
        <v>7</v>
      </c>
      <c r="H9" s="261">
        <v>0.31</v>
      </c>
      <c r="I9" s="260"/>
      <c r="J9" s="260"/>
      <c r="K9" s="260"/>
      <c r="L9" s="260"/>
      <c r="M9" s="259"/>
      <c r="N9" s="259"/>
      <c r="O9" s="259">
        <v>5</v>
      </c>
      <c r="P9" s="260"/>
      <c r="Q9" s="260"/>
      <c r="R9" s="260"/>
      <c r="S9" s="260">
        <v>80</v>
      </c>
      <c r="T9" s="261">
        <v>1</v>
      </c>
      <c r="U9" s="261">
        <v>1</v>
      </c>
      <c r="V9" s="261">
        <v>1</v>
      </c>
      <c r="W9" s="262"/>
    </row>
    <row r="10" spans="1:23">
      <c r="A10" s="2"/>
      <c r="B10" s="290"/>
      <c r="C10" s="263" t="s">
        <v>30</v>
      </c>
      <c r="D10" s="263" t="s">
        <v>34</v>
      </c>
      <c r="E10" s="264" t="s">
        <v>36</v>
      </c>
      <c r="F10" s="264">
        <v>130</v>
      </c>
      <c r="G10" s="264">
        <v>13</v>
      </c>
      <c r="H10" s="265">
        <v>0.19</v>
      </c>
      <c r="I10" s="264"/>
      <c r="J10" s="264"/>
      <c r="K10" s="264"/>
      <c r="L10" s="264"/>
      <c r="M10" s="263"/>
      <c r="N10" s="263"/>
      <c r="O10" s="263">
        <v>10</v>
      </c>
      <c r="P10" s="263"/>
      <c r="Q10" s="264"/>
      <c r="R10" s="264"/>
      <c r="S10" s="264">
        <v>80</v>
      </c>
      <c r="T10" s="265">
        <v>1</v>
      </c>
      <c r="U10" s="265">
        <v>1</v>
      </c>
      <c r="V10" s="265">
        <v>1.1000000000000001</v>
      </c>
      <c r="W10" s="266"/>
    </row>
    <row r="11" spans="1:23">
      <c r="A11" s="2"/>
      <c r="B11" s="286">
        <v>2</v>
      </c>
      <c r="C11" s="230" t="s">
        <v>30</v>
      </c>
      <c r="D11" s="230" t="s">
        <v>31</v>
      </c>
      <c r="E11" s="231" t="s">
        <v>37</v>
      </c>
      <c r="F11" s="231" t="s">
        <v>38</v>
      </c>
      <c r="G11" s="231"/>
      <c r="H11" s="232">
        <v>0</v>
      </c>
      <c r="I11" s="231"/>
      <c r="J11" s="231"/>
      <c r="K11" s="231"/>
      <c r="L11" s="231"/>
      <c r="M11" s="230"/>
      <c r="N11" s="230"/>
      <c r="O11" s="230"/>
      <c r="P11" s="230"/>
      <c r="Q11" s="231"/>
      <c r="R11" s="231"/>
      <c r="S11" s="245">
        <v>68</v>
      </c>
      <c r="T11" s="232">
        <v>1</v>
      </c>
      <c r="U11" s="232">
        <v>1.22</v>
      </c>
      <c r="V11" s="232">
        <v>1.1100000000000001</v>
      </c>
      <c r="W11" s="246"/>
    </row>
    <row r="12" spans="1:23">
      <c r="A12" s="2"/>
      <c r="B12" s="287"/>
      <c r="C12" s="235" t="s">
        <v>30</v>
      </c>
      <c r="D12" s="235" t="s">
        <v>31</v>
      </c>
      <c r="E12" s="236" t="s">
        <v>39</v>
      </c>
      <c r="F12" s="236" t="s">
        <v>38</v>
      </c>
      <c r="G12" s="236"/>
      <c r="H12" s="237">
        <v>0</v>
      </c>
      <c r="I12" s="236"/>
      <c r="J12" s="236"/>
      <c r="K12" s="236"/>
      <c r="L12" s="236"/>
      <c r="M12" s="235"/>
      <c r="N12" s="235"/>
      <c r="O12" s="235"/>
      <c r="P12" s="235"/>
      <c r="Q12" s="236"/>
      <c r="R12" s="236"/>
      <c r="S12" s="247">
        <v>68</v>
      </c>
      <c r="T12" s="237">
        <v>0.8</v>
      </c>
      <c r="U12" s="237">
        <v>1.22</v>
      </c>
      <c r="V12" s="237">
        <v>1.1100000000000001</v>
      </c>
      <c r="W12" s="248"/>
    </row>
    <row r="13" spans="1:23">
      <c r="A13" s="2"/>
      <c r="B13" s="285"/>
      <c r="C13" s="240" t="s">
        <v>30</v>
      </c>
      <c r="D13" s="240" t="s">
        <v>34</v>
      </c>
      <c r="E13" s="241" t="s">
        <v>40</v>
      </c>
      <c r="F13" s="241">
        <v>60</v>
      </c>
      <c r="G13" s="241">
        <v>2.4</v>
      </c>
      <c r="H13" s="242">
        <v>0.19</v>
      </c>
      <c r="I13" s="242">
        <v>0.44500000000000001</v>
      </c>
      <c r="J13" s="241"/>
      <c r="K13" s="241"/>
      <c r="L13" s="241"/>
      <c r="M13" s="240"/>
      <c r="N13" s="240"/>
      <c r="O13" s="240">
        <v>25</v>
      </c>
      <c r="P13" s="241"/>
      <c r="Q13" s="241"/>
      <c r="R13" s="241"/>
      <c r="S13" s="241">
        <v>68</v>
      </c>
      <c r="T13" s="242">
        <v>1.01</v>
      </c>
      <c r="U13" s="242">
        <v>1.1000000000000001</v>
      </c>
      <c r="V13" s="242">
        <v>0.92</v>
      </c>
      <c r="W13" s="249"/>
    </row>
    <row r="14" spans="1:23">
      <c r="A14" s="2"/>
      <c r="B14" s="220">
        <v>1</v>
      </c>
      <c r="C14" s="221" t="s">
        <v>41</v>
      </c>
      <c r="D14" s="221" t="s">
        <v>23</v>
      </c>
      <c r="E14" s="222" t="s">
        <v>42</v>
      </c>
      <c r="F14" s="222" t="s">
        <v>43</v>
      </c>
      <c r="G14" s="222"/>
      <c r="H14" s="223">
        <v>4</v>
      </c>
      <c r="I14" s="223">
        <v>0.5</v>
      </c>
      <c r="J14" s="222"/>
      <c r="K14" s="222"/>
      <c r="L14" s="222"/>
      <c r="M14" s="222"/>
      <c r="N14" s="222"/>
      <c r="O14" s="222"/>
      <c r="P14" s="222"/>
      <c r="Q14" s="222"/>
      <c r="R14" s="222"/>
      <c r="S14" s="222">
        <v>63</v>
      </c>
      <c r="T14" s="223">
        <v>1</v>
      </c>
      <c r="U14" s="223">
        <v>1</v>
      </c>
      <c r="V14" s="223">
        <v>1.1100000000000001</v>
      </c>
      <c r="W14" s="224"/>
    </row>
    <row r="15" spans="1:23">
      <c r="A15" s="2"/>
      <c r="B15" s="283">
        <v>2</v>
      </c>
      <c r="C15" s="230" t="s">
        <v>44</v>
      </c>
      <c r="D15" s="230" t="s">
        <v>23</v>
      </c>
      <c r="E15" s="231" t="s">
        <v>45</v>
      </c>
      <c r="F15" s="231" t="s">
        <v>46</v>
      </c>
      <c r="G15" s="231"/>
      <c r="H15" s="232">
        <v>0.5</v>
      </c>
      <c r="I15" s="232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2"/>
      <c r="U15" s="232"/>
      <c r="V15" s="232"/>
      <c r="W15" s="246"/>
    </row>
    <row r="16" spans="1:23">
      <c r="A16" s="2"/>
      <c r="B16" s="285"/>
      <c r="C16" s="240" t="s">
        <v>44</v>
      </c>
      <c r="D16" s="240" t="s">
        <v>27</v>
      </c>
      <c r="E16" s="241" t="s">
        <v>45</v>
      </c>
      <c r="F16" s="241" t="s">
        <v>47</v>
      </c>
      <c r="G16" s="241"/>
      <c r="H16" s="242">
        <v>0.5</v>
      </c>
      <c r="I16" s="242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2"/>
      <c r="U16" s="242"/>
      <c r="V16" s="242"/>
      <c r="W16" s="249"/>
    </row>
    <row r="17" spans="1:23">
      <c r="A17" s="2"/>
      <c r="B17" s="283">
        <v>2</v>
      </c>
      <c r="C17" s="230" t="s">
        <v>48</v>
      </c>
      <c r="D17" s="230" t="s">
        <v>49</v>
      </c>
      <c r="E17" s="231" t="s">
        <v>50</v>
      </c>
      <c r="F17" s="231">
        <v>67</v>
      </c>
      <c r="G17" s="231"/>
      <c r="H17" s="232">
        <v>0.33</v>
      </c>
      <c r="I17" s="232">
        <v>0.47</v>
      </c>
      <c r="J17" s="231"/>
      <c r="K17" s="231"/>
      <c r="L17" s="231"/>
      <c r="M17" s="231">
        <v>30</v>
      </c>
      <c r="N17" s="231">
        <v>4</v>
      </c>
      <c r="O17" s="231"/>
      <c r="P17" s="231"/>
      <c r="Q17" s="231"/>
      <c r="R17" s="231"/>
      <c r="S17" s="231"/>
      <c r="T17" s="231"/>
      <c r="U17" s="231"/>
      <c r="V17" s="231"/>
      <c r="W17" s="250"/>
    </row>
    <row r="18" spans="1:23">
      <c r="A18" s="2"/>
      <c r="B18" s="284"/>
      <c r="C18" s="251" t="s">
        <v>48</v>
      </c>
      <c r="D18" s="251" t="s">
        <v>51</v>
      </c>
      <c r="E18" s="252" t="s">
        <v>52</v>
      </c>
      <c r="F18" s="252"/>
      <c r="G18" s="252"/>
      <c r="H18" s="253"/>
      <c r="I18" s="253"/>
      <c r="J18" s="252"/>
      <c r="K18" s="252"/>
      <c r="L18" s="252"/>
      <c r="M18" s="251"/>
      <c r="N18" s="251"/>
      <c r="O18" s="251"/>
      <c r="P18" s="251"/>
      <c r="Q18" s="252"/>
      <c r="R18" s="252"/>
      <c r="S18" s="252"/>
      <c r="T18" s="253"/>
      <c r="U18" s="253"/>
      <c r="V18" s="253"/>
      <c r="W18" s="254"/>
    </row>
    <row r="19" spans="1:23" ht="15.75" thickBot="1">
      <c r="A19" s="2"/>
      <c r="B19" s="225">
        <v>1</v>
      </c>
      <c r="C19" s="226" t="s">
        <v>48</v>
      </c>
      <c r="D19" s="226" t="s">
        <v>51</v>
      </c>
      <c r="E19" s="227" t="s">
        <v>53</v>
      </c>
      <c r="F19" s="227">
        <v>13.5</v>
      </c>
      <c r="G19" s="227"/>
      <c r="H19" s="228">
        <v>0.34</v>
      </c>
      <c r="I19" s="228">
        <v>0.47</v>
      </c>
      <c r="J19" s="227"/>
      <c r="K19" s="227"/>
      <c r="L19" s="227"/>
      <c r="M19" s="226"/>
      <c r="N19" s="226"/>
      <c r="O19" s="226"/>
      <c r="P19" s="226"/>
      <c r="Q19" s="227"/>
      <c r="R19" s="227"/>
      <c r="S19" s="227">
        <v>63</v>
      </c>
      <c r="T19" s="228">
        <v>0.8</v>
      </c>
      <c r="U19" s="228">
        <v>0.8</v>
      </c>
      <c r="V19" s="228">
        <v>0.8</v>
      </c>
      <c r="W19" s="229">
        <v>1</v>
      </c>
    </row>
    <row r="21" spans="1:23">
      <c r="B21" s="4" t="s">
        <v>54</v>
      </c>
    </row>
    <row r="22" spans="1:23">
      <c r="B22" s="4" t="s">
        <v>55</v>
      </c>
    </row>
  </sheetData>
  <mergeCells count="5">
    <mergeCell ref="B17:B18"/>
    <mergeCell ref="B15:B16"/>
    <mergeCell ref="B4:B6"/>
    <mergeCell ref="B7:B10"/>
    <mergeCell ref="B11:B13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07F9D-C2CE-4436-A73A-B8F561DE9EB8}">
  <dimension ref="A1:M39"/>
  <sheetViews>
    <sheetView topLeftCell="A9" workbookViewId="0"/>
  </sheetViews>
  <sheetFormatPr defaultRowHeight="15"/>
  <cols>
    <col min="1" max="1" width="2.7109375" style="1" customWidth="1"/>
    <col min="2" max="2" width="21.85546875" style="1" bestFit="1" customWidth="1"/>
    <col min="3" max="10" width="13.7109375" style="1" customWidth="1"/>
    <col min="11" max="11" width="9.140625" style="1"/>
    <col min="12" max="12" width="8" style="1" bestFit="1" customWidth="1"/>
    <col min="13" max="13" width="10.28515625" style="1" bestFit="1" customWidth="1"/>
    <col min="14" max="14" width="6.7109375" style="1" customWidth="1"/>
    <col min="15" max="16384" width="9.140625" style="1"/>
  </cols>
  <sheetData>
    <row r="1" spans="1:13" ht="15.75" thickBot="1"/>
    <row r="2" spans="1:13">
      <c r="A2" s="2"/>
      <c r="B2" s="291" t="s">
        <v>56</v>
      </c>
      <c r="C2" s="292"/>
      <c r="D2" s="292"/>
      <c r="E2" s="292"/>
      <c r="F2" s="292"/>
      <c r="G2" s="292"/>
      <c r="H2" s="292"/>
      <c r="I2" s="304"/>
      <c r="J2" s="305" t="s">
        <v>7</v>
      </c>
      <c r="K2" s="77"/>
      <c r="L2" s="77"/>
      <c r="M2" s="77"/>
    </row>
    <row r="3" spans="1:13">
      <c r="A3" s="2"/>
      <c r="B3" s="298" t="s">
        <v>57</v>
      </c>
      <c r="C3" s="19">
        <v>1990</v>
      </c>
      <c r="D3" s="27">
        <v>1995</v>
      </c>
      <c r="E3" s="26">
        <v>2000</v>
      </c>
      <c r="F3" s="27">
        <v>2005</v>
      </c>
      <c r="G3" s="19">
        <v>2010</v>
      </c>
      <c r="H3" s="26">
        <v>2015</v>
      </c>
      <c r="I3" s="38">
        <v>2020</v>
      </c>
      <c r="J3" s="306"/>
      <c r="K3" s="77"/>
      <c r="L3" s="77"/>
      <c r="M3" s="77"/>
    </row>
    <row r="4" spans="1:13" ht="18" thickBot="1">
      <c r="A4" s="2"/>
      <c r="B4" s="303"/>
      <c r="C4" s="296" t="s">
        <v>58</v>
      </c>
      <c r="D4" s="296"/>
      <c r="E4" s="296"/>
      <c r="F4" s="296"/>
      <c r="G4" s="296"/>
      <c r="H4" s="296"/>
      <c r="I4" s="307"/>
      <c r="J4" s="50" t="s">
        <v>59</v>
      </c>
      <c r="K4" s="77"/>
      <c r="L4" s="77"/>
      <c r="M4" s="77"/>
    </row>
    <row r="5" spans="1:13" ht="15.75" thickTop="1">
      <c r="A5" s="2"/>
      <c r="B5" s="54" t="s">
        <v>60</v>
      </c>
      <c r="C5" s="109">
        <v>134640</v>
      </c>
      <c r="D5" s="109">
        <v>140309.99999999997</v>
      </c>
      <c r="E5" s="109">
        <v>162200</v>
      </c>
      <c r="F5" s="109">
        <v>165330</v>
      </c>
      <c r="G5" s="85">
        <v>168462</v>
      </c>
      <c r="H5" s="85">
        <v>172175</v>
      </c>
      <c r="I5" s="85">
        <v>174240</v>
      </c>
      <c r="J5" s="51">
        <v>0.47</v>
      </c>
    </row>
    <row r="6" spans="1:13" ht="15.75" thickBot="1">
      <c r="A6" s="2"/>
      <c r="B6" s="308" t="s">
        <v>61</v>
      </c>
      <c r="C6" s="309"/>
      <c r="D6" s="309"/>
      <c r="E6" s="309"/>
      <c r="F6" s="309"/>
      <c r="G6" s="309"/>
      <c r="H6" s="309"/>
      <c r="I6" s="309"/>
      <c r="J6" s="310"/>
      <c r="K6" s="108"/>
      <c r="L6" s="77"/>
      <c r="M6" s="77"/>
    </row>
    <row r="7" spans="1:13" ht="15.75" thickTop="1">
      <c r="A7" s="2"/>
      <c r="B7" s="30" t="s">
        <v>62</v>
      </c>
      <c r="C7" s="56">
        <v>60480</v>
      </c>
      <c r="D7" s="52">
        <v>63089.999999999993</v>
      </c>
      <c r="E7" s="52">
        <v>72900</v>
      </c>
      <c r="F7" s="52">
        <v>74349</v>
      </c>
      <c r="G7" s="57">
        <v>75754</v>
      </c>
      <c r="H7" s="57">
        <v>77406</v>
      </c>
      <c r="I7" s="57">
        <v>78336</v>
      </c>
      <c r="J7" s="40">
        <v>0.49</v>
      </c>
      <c r="K7" s="3"/>
    </row>
    <row r="8" spans="1:13" ht="15.75" thickBot="1">
      <c r="A8" s="2"/>
      <c r="B8" s="31" t="s">
        <v>63</v>
      </c>
      <c r="C8" s="58">
        <v>12780</v>
      </c>
      <c r="D8" s="59">
        <v>13320</v>
      </c>
      <c r="E8" s="59">
        <v>15400</v>
      </c>
      <c r="F8" s="59">
        <v>15741</v>
      </c>
      <c r="G8" s="60">
        <v>16071.999999999998</v>
      </c>
      <c r="H8" s="60">
        <v>16393</v>
      </c>
      <c r="I8" s="60">
        <v>16608</v>
      </c>
      <c r="J8" s="39">
        <v>0.37</v>
      </c>
    </row>
    <row r="9" spans="1:13" ht="15.75" thickBot="1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>
      <c r="A10" s="2"/>
      <c r="B10" s="298" t="s">
        <v>41</v>
      </c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300"/>
    </row>
    <row r="11" spans="1:13" ht="18">
      <c r="A11" s="2"/>
      <c r="B11" s="294" t="s">
        <v>57</v>
      </c>
      <c r="C11" s="19" t="s">
        <v>64</v>
      </c>
      <c r="D11" s="301" t="s">
        <v>65</v>
      </c>
      <c r="E11" s="301" t="s">
        <v>7</v>
      </c>
      <c r="F11" s="300" t="s">
        <v>66</v>
      </c>
      <c r="G11" s="19">
        <v>1990</v>
      </c>
      <c r="H11" s="27">
        <v>1995</v>
      </c>
      <c r="I11" s="26">
        <v>2000</v>
      </c>
      <c r="J11" s="27">
        <v>2005</v>
      </c>
      <c r="K11" s="19">
        <v>2010</v>
      </c>
      <c r="L11" s="26">
        <v>2015</v>
      </c>
      <c r="M11" s="28">
        <v>2020</v>
      </c>
    </row>
    <row r="12" spans="1:13" ht="18" thickBot="1">
      <c r="B12" s="295"/>
      <c r="C12" s="20" t="s">
        <v>67</v>
      </c>
      <c r="D12" s="302"/>
      <c r="E12" s="302"/>
      <c r="F12" s="297"/>
      <c r="G12" s="303" t="s">
        <v>61</v>
      </c>
      <c r="H12" s="296"/>
      <c r="I12" s="296"/>
      <c r="J12" s="296"/>
      <c r="K12" s="296"/>
      <c r="L12" s="296"/>
      <c r="M12" s="297"/>
    </row>
    <row r="13" spans="1:13" ht="15.75" thickTop="1">
      <c r="B13" s="53" t="s">
        <v>68</v>
      </c>
      <c r="C13" s="62">
        <v>13.5</v>
      </c>
      <c r="D13" s="32">
        <v>4</v>
      </c>
      <c r="E13" s="49">
        <v>0.5</v>
      </c>
      <c r="F13" s="36">
        <v>5</v>
      </c>
      <c r="G13" s="69">
        <v>27000</v>
      </c>
      <c r="H13" s="52">
        <v>27000</v>
      </c>
      <c r="I13" s="52">
        <v>25515</v>
      </c>
      <c r="J13" s="52">
        <v>25380</v>
      </c>
      <c r="K13" s="57">
        <v>25245</v>
      </c>
      <c r="L13" s="57">
        <v>25110</v>
      </c>
      <c r="M13" s="64">
        <v>25110</v>
      </c>
    </row>
    <row r="14" spans="1:13">
      <c r="B14" s="35" t="s">
        <v>60</v>
      </c>
      <c r="C14" s="41"/>
      <c r="D14" s="42"/>
      <c r="E14" s="43">
        <v>0.47</v>
      </c>
      <c r="F14" s="44">
        <v>5</v>
      </c>
      <c r="G14" s="65"/>
      <c r="H14" s="66"/>
      <c r="I14" s="66"/>
      <c r="J14" s="66"/>
      <c r="K14" s="66"/>
      <c r="L14" s="66"/>
      <c r="M14" s="67"/>
    </row>
    <row r="15" spans="1:13">
      <c r="A15" s="2"/>
      <c r="B15" s="33" t="s">
        <v>69</v>
      </c>
      <c r="C15" s="45"/>
      <c r="D15" s="46"/>
      <c r="E15" s="46">
        <v>0.49</v>
      </c>
      <c r="F15" s="47">
        <v>5</v>
      </c>
      <c r="G15" s="65"/>
      <c r="H15" s="66"/>
      <c r="I15" s="66"/>
      <c r="J15" s="66"/>
      <c r="K15" s="66"/>
      <c r="L15" s="66"/>
      <c r="M15" s="67"/>
    </row>
    <row r="16" spans="1:13" ht="15.75" thickBot="1">
      <c r="A16" s="2"/>
      <c r="B16" s="34" t="s">
        <v>70</v>
      </c>
      <c r="C16" s="22">
        <v>0.78</v>
      </c>
      <c r="D16" s="48"/>
      <c r="E16" s="10">
        <v>0.37</v>
      </c>
      <c r="F16" s="37">
        <v>5</v>
      </c>
      <c r="G16" s="70">
        <v>1560</v>
      </c>
      <c r="H16" s="59">
        <v>1560</v>
      </c>
      <c r="I16" s="59">
        <v>1474.2</v>
      </c>
      <c r="J16" s="59">
        <v>1466.4</v>
      </c>
      <c r="K16" s="60">
        <v>1458.6000000000001</v>
      </c>
      <c r="L16" s="60">
        <v>1450.8</v>
      </c>
      <c r="M16" s="68">
        <v>1450.8</v>
      </c>
    </row>
    <row r="17" spans="1:10" ht="15.75" thickBot="1"/>
    <row r="18" spans="1:10">
      <c r="A18" s="2"/>
      <c r="B18" s="291" t="s">
        <v>71</v>
      </c>
      <c r="C18" s="292"/>
      <c r="D18" s="292"/>
      <c r="E18" s="292"/>
      <c r="F18" s="292"/>
      <c r="G18" s="292"/>
      <c r="H18" s="292"/>
      <c r="I18" s="293"/>
    </row>
    <row r="19" spans="1:10">
      <c r="A19" s="2"/>
      <c r="B19" s="294" t="s">
        <v>57</v>
      </c>
      <c r="C19" s="19">
        <v>1990</v>
      </c>
      <c r="D19" s="27">
        <v>1995</v>
      </c>
      <c r="E19" s="26">
        <v>2000</v>
      </c>
      <c r="F19" s="27">
        <v>2005</v>
      </c>
      <c r="G19" s="19">
        <v>2010</v>
      </c>
      <c r="H19" s="26">
        <v>2015</v>
      </c>
      <c r="I19" s="28">
        <v>2020</v>
      </c>
    </row>
    <row r="20" spans="1:10" ht="15.75" thickBot="1">
      <c r="A20" s="2"/>
      <c r="B20" s="295"/>
      <c r="C20" s="296" t="s">
        <v>61</v>
      </c>
      <c r="D20" s="296"/>
      <c r="E20" s="296"/>
      <c r="F20" s="296"/>
      <c r="G20" s="296"/>
      <c r="H20" s="296"/>
      <c r="I20" s="297"/>
    </row>
    <row r="21" spans="1:10" ht="15.75" thickTop="1">
      <c r="B21" s="71" t="s">
        <v>60</v>
      </c>
      <c r="C21" s="56">
        <v>1390</v>
      </c>
      <c r="D21" s="52">
        <v>1510</v>
      </c>
      <c r="E21" s="52">
        <v>1793</v>
      </c>
      <c r="F21" s="52">
        <v>2275</v>
      </c>
      <c r="G21" s="57">
        <v>2855.0000000000005</v>
      </c>
      <c r="H21" s="57">
        <v>3496</v>
      </c>
      <c r="I21" s="76">
        <v>3978.0000000000005</v>
      </c>
      <c r="J21" s="3"/>
    </row>
    <row r="22" spans="1:10">
      <c r="B22" s="35" t="s">
        <v>62</v>
      </c>
      <c r="C22" s="72">
        <v>0</v>
      </c>
      <c r="D22" s="73">
        <v>0</v>
      </c>
      <c r="E22" s="73">
        <v>0</v>
      </c>
      <c r="F22" s="73">
        <v>0</v>
      </c>
      <c r="G22" s="74">
        <v>0</v>
      </c>
      <c r="H22" s="74">
        <v>0</v>
      </c>
      <c r="I22" s="75">
        <v>0</v>
      </c>
    </row>
    <row r="23" spans="1:10" ht="15.75" thickBot="1">
      <c r="B23" s="31" t="s">
        <v>63</v>
      </c>
      <c r="C23" s="58">
        <v>0</v>
      </c>
      <c r="D23" s="59">
        <v>0</v>
      </c>
      <c r="E23" s="59">
        <v>0</v>
      </c>
      <c r="F23" s="59">
        <v>0</v>
      </c>
      <c r="G23" s="60">
        <v>0</v>
      </c>
      <c r="H23" s="60">
        <v>0</v>
      </c>
      <c r="I23" s="68">
        <v>0</v>
      </c>
    </row>
    <row r="24" spans="1:10" ht="15.75" thickBot="1"/>
    <row r="25" spans="1:10" ht="16.5">
      <c r="B25" s="313" t="s">
        <v>72</v>
      </c>
      <c r="C25" s="315" t="s">
        <v>73</v>
      </c>
      <c r="D25" s="315"/>
      <c r="E25" s="315"/>
      <c r="F25" s="315"/>
      <c r="G25" s="315"/>
      <c r="H25" s="316"/>
    </row>
    <row r="26" spans="1:10" ht="17.25" thickBot="1">
      <c r="B26" s="314"/>
      <c r="C26" s="80">
        <v>1995</v>
      </c>
      <c r="D26" s="15">
        <v>2000</v>
      </c>
      <c r="E26" s="15">
        <v>2005</v>
      </c>
      <c r="F26" s="15">
        <v>2010</v>
      </c>
      <c r="G26" s="15">
        <v>2015</v>
      </c>
      <c r="H26" s="16">
        <v>2020</v>
      </c>
    </row>
    <row r="27" spans="1:10" ht="16.5" thickTop="1" thickBot="1">
      <c r="B27" s="182" t="s">
        <v>74</v>
      </c>
      <c r="C27" s="188">
        <v>200</v>
      </c>
      <c r="D27" s="189">
        <v>189</v>
      </c>
      <c r="E27" s="189">
        <v>188</v>
      </c>
      <c r="F27" s="190">
        <v>187</v>
      </c>
      <c r="G27" s="191">
        <v>186</v>
      </c>
      <c r="H27" s="192">
        <v>186</v>
      </c>
    </row>
    <row r="28" spans="1:10">
      <c r="B28" s="160"/>
      <c r="C28" s="160"/>
      <c r="D28" s="160"/>
      <c r="E28" s="160"/>
      <c r="F28" s="160"/>
      <c r="G28" s="160"/>
      <c r="H28" s="160"/>
    </row>
    <row r="29" spans="1:10" ht="17.25">
      <c r="B29" s="312" t="s">
        <v>75</v>
      </c>
      <c r="C29" s="312"/>
      <c r="D29" s="312"/>
      <c r="E29" s="312"/>
      <c r="F29" s="312"/>
      <c r="G29" s="312"/>
      <c r="H29" s="312"/>
    </row>
    <row r="30" spans="1:10">
      <c r="B30" s="187"/>
    </row>
    <row r="31" spans="1:10">
      <c r="B31" s="311" t="s">
        <v>76</v>
      </c>
      <c r="C31" s="311"/>
      <c r="D31" s="311"/>
      <c r="E31" s="311"/>
      <c r="F31" s="311"/>
      <c r="G31" s="311"/>
      <c r="H31" s="311"/>
    </row>
    <row r="32" spans="1:10">
      <c r="B32" s="186"/>
      <c r="C32" s="186"/>
      <c r="D32" s="186"/>
      <c r="E32" s="186"/>
      <c r="F32" s="186"/>
      <c r="G32" s="186"/>
      <c r="H32" s="186"/>
    </row>
    <row r="33" spans="2:8">
      <c r="B33" s="311" t="s">
        <v>77</v>
      </c>
      <c r="C33" s="311"/>
      <c r="D33" s="311"/>
      <c r="E33" s="311"/>
      <c r="F33" s="311"/>
      <c r="G33" s="311"/>
      <c r="H33" s="311"/>
    </row>
    <row r="34" spans="2:8">
      <c r="B34" s="311" t="s">
        <v>78</v>
      </c>
      <c r="C34" s="311"/>
      <c r="D34" s="311"/>
      <c r="E34" s="311"/>
      <c r="F34" s="311"/>
      <c r="G34" s="311"/>
      <c r="H34" s="311"/>
    </row>
    <row r="35" spans="2:8">
      <c r="B35" s="160"/>
      <c r="C35" s="160"/>
      <c r="D35" s="160"/>
      <c r="E35" s="160"/>
      <c r="F35" s="160"/>
      <c r="G35" s="160"/>
      <c r="H35" s="160"/>
    </row>
    <row r="36" spans="2:8">
      <c r="B36" s="311" t="s">
        <v>79</v>
      </c>
      <c r="C36" s="311"/>
      <c r="D36" s="311"/>
      <c r="E36" s="311"/>
      <c r="F36" s="311"/>
      <c r="G36" s="311"/>
      <c r="H36" s="311"/>
    </row>
    <row r="37" spans="2:8">
      <c r="B37" s="311" t="s">
        <v>80</v>
      </c>
      <c r="C37" s="311"/>
      <c r="D37" s="311"/>
      <c r="E37" s="311"/>
      <c r="F37" s="311"/>
      <c r="G37" s="311"/>
      <c r="H37" s="311"/>
    </row>
    <row r="38" spans="2:8">
      <c r="B38" s="160"/>
      <c r="C38" s="160"/>
      <c r="D38" s="160"/>
      <c r="E38" s="160"/>
      <c r="F38" s="160"/>
      <c r="G38" s="160"/>
      <c r="H38" s="160"/>
    </row>
    <row r="39" spans="2:8">
      <c r="B39" s="311" t="s">
        <v>81</v>
      </c>
      <c r="C39" s="311"/>
      <c r="D39" s="311"/>
      <c r="E39" s="311"/>
      <c r="F39" s="311"/>
      <c r="G39" s="311"/>
      <c r="H39" s="311"/>
    </row>
  </sheetData>
  <mergeCells count="23">
    <mergeCell ref="B36:H36"/>
    <mergeCell ref="B37:H37"/>
    <mergeCell ref="B39:H39"/>
    <mergeCell ref="B29:H29"/>
    <mergeCell ref="B25:B26"/>
    <mergeCell ref="C25:H25"/>
    <mergeCell ref="B31:H31"/>
    <mergeCell ref="B33:H33"/>
    <mergeCell ref="B34:H34"/>
    <mergeCell ref="B2:I2"/>
    <mergeCell ref="J2:J3"/>
    <mergeCell ref="B3:B4"/>
    <mergeCell ref="C4:I4"/>
    <mergeCell ref="B6:J6"/>
    <mergeCell ref="B18:I18"/>
    <mergeCell ref="B19:B20"/>
    <mergeCell ref="C20:I20"/>
    <mergeCell ref="B10:M10"/>
    <mergeCell ref="B11:B12"/>
    <mergeCell ref="D11:D12"/>
    <mergeCell ref="E11:E12"/>
    <mergeCell ref="F11:F12"/>
    <mergeCell ref="G12:M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52AA4-070D-4F6D-AAB8-B8D1EDA8D5A0}">
  <dimension ref="A2:AU100"/>
  <sheetViews>
    <sheetView workbookViewId="0"/>
  </sheetViews>
  <sheetFormatPr defaultRowHeight="15"/>
  <cols>
    <col min="1" max="1" width="2.28515625" customWidth="1"/>
    <col min="2" max="2" width="18" bestFit="1" customWidth="1"/>
    <col min="16" max="16" width="17" bestFit="1" customWidth="1"/>
    <col min="17" max="21" width="5.5703125" bestFit="1" customWidth="1"/>
    <col min="22" max="22" width="26.7109375" bestFit="1" customWidth="1"/>
    <col min="24" max="24" width="17" bestFit="1" customWidth="1"/>
    <col min="25" max="46" width="6.7109375" customWidth="1"/>
  </cols>
  <sheetData>
    <row r="2" spans="2:47" ht="42.75">
      <c r="B2" s="107" t="s">
        <v>22</v>
      </c>
    </row>
    <row r="3" spans="2:47" ht="15.75" thickBot="1">
      <c r="J3" s="185"/>
    </row>
    <row r="4" spans="2:47" ht="18">
      <c r="B4" s="313" t="s">
        <v>72</v>
      </c>
      <c r="C4" s="315" t="s">
        <v>82</v>
      </c>
      <c r="D4" s="315"/>
      <c r="E4" s="315"/>
      <c r="F4" s="315"/>
      <c r="G4" s="315"/>
      <c r="H4" s="316"/>
      <c r="I4" s="315" t="s">
        <v>83</v>
      </c>
      <c r="J4" s="315"/>
      <c r="K4" s="315"/>
      <c r="L4" s="315"/>
      <c r="M4" s="315"/>
      <c r="N4" s="316"/>
      <c r="P4" s="313" t="s">
        <v>72</v>
      </c>
      <c r="Q4" s="315" t="s">
        <v>84</v>
      </c>
      <c r="R4" s="315"/>
      <c r="S4" s="315"/>
      <c r="T4" s="315"/>
      <c r="U4" s="315"/>
      <c r="V4" s="316"/>
      <c r="X4" s="313" t="s">
        <v>72</v>
      </c>
      <c r="Y4" s="315" t="s">
        <v>85</v>
      </c>
      <c r="Z4" s="315"/>
      <c r="AA4" s="315"/>
      <c r="AB4" s="315"/>
      <c r="AC4" s="315"/>
      <c r="AD4" s="315"/>
      <c r="AE4" s="315"/>
      <c r="AF4" s="315"/>
      <c r="AG4" s="315"/>
      <c r="AH4" s="315"/>
      <c r="AI4" s="316"/>
      <c r="AJ4" s="315" t="s">
        <v>86</v>
      </c>
      <c r="AK4" s="315"/>
      <c r="AL4" s="315"/>
      <c r="AM4" s="315"/>
      <c r="AN4" s="315"/>
      <c r="AO4" s="315"/>
      <c r="AP4" s="315"/>
      <c r="AQ4" s="315"/>
      <c r="AR4" s="315"/>
      <c r="AS4" s="315"/>
      <c r="AT4" s="316"/>
    </row>
    <row r="5" spans="2:47" ht="17.25" thickBot="1">
      <c r="B5" s="314"/>
      <c r="C5" s="80">
        <v>1995</v>
      </c>
      <c r="D5" s="15">
        <v>2000</v>
      </c>
      <c r="E5" s="15">
        <v>2005</v>
      </c>
      <c r="F5" s="15">
        <v>2010</v>
      </c>
      <c r="G5" s="15">
        <v>2015</v>
      </c>
      <c r="H5" s="16">
        <v>2020</v>
      </c>
      <c r="I5" s="80">
        <v>1995</v>
      </c>
      <c r="J5" s="15">
        <v>2000</v>
      </c>
      <c r="K5" s="15">
        <v>2005</v>
      </c>
      <c r="L5" s="15">
        <v>2010</v>
      </c>
      <c r="M5" s="15">
        <v>2015</v>
      </c>
      <c r="N5" s="16">
        <v>2020</v>
      </c>
      <c r="P5" s="314"/>
      <c r="Q5" s="80">
        <v>1995</v>
      </c>
      <c r="R5" s="15">
        <v>2000</v>
      </c>
      <c r="S5" s="15">
        <v>2005</v>
      </c>
      <c r="T5" s="15">
        <v>2010</v>
      </c>
      <c r="U5" s="15">
        <v>2015</v>
      </c>
      <c r="V5" s="16">
        <v>2020</v>
      </c>
      <c r="X5" s="314"/>
      <c r="Y5" s="80">
        <v>1995</v>
      </c>
      <c r="Z5" s="317">
        <v>2000</v>
      </c>
      <c r="AA5" s="318"/>
      <c r="AB5" s="317">
        <v>2005</v>
      </c>
      <c r="AC5" s="318"/>
      <c r="AD5" s="317">
        <v>2010</v>
      </c>
      <c r="AE5" s="318"/>
      <c r="AF5" s="317">
        <v>2015</v>
      </c>
      <c r="AG5" s="318"/>
      <c r="AH5" s="317">
        <v>2020</v>
      </c>
      <c r="AI5" s="319"/>
      <c r="AJ5" s="80">
        <v>1995</v>
      </c>
      <c r="AK5" s="317">
        <v>2000</v>
      </c>
      <c r="AL5" s="318"/>
      <c r="AM5" s="317">
        <v>2005</v>
      </c>
      <c r="AN5" s="318"/>
      <c r="AO5" s="317">
        <v>2010</v>
      </c>
      <c r="AP5" s="318"/>
      <c r="AQ5" s="317">
        <v>2015</v>
      </c>
      <c r="AR5" s="318"/>
      <c r="AS5" s="317">
        <v>2020</v>
      </c>
      <c r="AT5" s="319"/>
    </row>
    <row r="6" spans="2:47" ht="15.75" thickTop="1">
      <c r="B6" s="6" t="s">
        <v>87</v>
      </c>
      <c r="C6" s="79">
        <v>13280</v>
      </c>
      <c r="D6" s="79">
        <v>13280</v>
      </c>
      <c r="E6" s="79">
        <v>13280</v>
      </c>
      <c r="F6" s="79">
        <v>13280</v>
      </c>
      <c r="G6" s="79">
        <v>13280</v>
      </c>
      <c r="H6" s="79">
        <v>13280</v>
      </c>
      <c r="I6" s="63">
        <v>3320</v>
      </c>
      <c r="J6" s="84">
        <v>3353.2</v>
      </c>
      <c r="K6" s="83">
        <v>3419.6</v>
      </c>
      <c r="L6" s="78">
        <v>3486</v>
      </c>
      <c r="M6" s="193">
        <v>3552.4</v>
      </c>
      <c r="N6" s="64">
        <v>335552.4</v>
      </c>
      <c r="P6" s="6" t="s">
        <v>87</v>
      </c>
      <c r="Q6" s="86"/>
      <c r="R6" s="84"/>
      <c r="S6" s="84"/>
      <c r="T6" s="84"/>
      <c r="U6" s="85"/>
      <c r="V6" s="64" t="s">
        <v>88</v>
      </c>
      <c r="X6" s="6" t="s">
        <v>87</v>
      </c>
      <c r="Y6" s="98"/>
      <c r="Z6" s="97"/>
      <c r="AA6" s="101"/>
      <c r="AC6" s="101"/>
      <c r="AE6" s="101"/>
      <c r="AG6" s="101"/>
      <c r="AI6" s="29"/>
      <c r="AJ6" s="105"/>
      <c r="AK6" s="1"/>
      <c r="AL6" s="106"/>
      <c r="AM6" s="1"/>
      <c r="AN6" s="106"/>
      <c r="AO6" s="1"/>
      <c r="AP6" s="106"/>
      <c r="AQ6" s="1"/>
      <c r="AR6" s="106"/>
      <c r="AS6" s="1"/>
      <c r="AT6" s="29"/>
    </row>
    <row r="7" spans="2:47">
      <c r="B7" s="7" t="s">
        <v>89</v>
      </c>
      <c r="C7" s="1"/>
      <c r="D7" s="93" t="s">
        <v>90</v>
      </c>
      <c r="E7" s="79" t="s">
        <v>90</v>
      </c>
      <c r="F7" s="79" t="s">
        <v>90</v>
      </c>
      <c r="G7" s="74" t="s">
        <v>90</v>
      </c>
      <c r="H7" s="2"/>
      <c r="I7" s="21"/>
      <c r="J7" s="93" t="s">
        <v>90</v>
      </c>
      <c r="K7" s="79" t="s">
        <v>90</v>
      </c>
      <c r="L7" s="79" t="s">
        <v>90</v>
      </c>
      <c r="M7" s="74" t="s">
        <v>90</v>
      </c>
      <c r="N7" s="2"/>
      <c r="P7" s="7" t="s">
        <v>89</v>
      </c>
      <c r="V7" s="90"/>
      <c r="X7" s="7" t="s">
        <v>89</v>
      </c>
      <c r="Y7" s="99"/>
      <c r="Z7" s="195">
        <v>1.107</v>
      </c>
      <c r="AA7" s="196">
        <v>73.332999999999998</v>
      </c>
      <c r="AB7" s="195">
        <v>1.107</v>
      </c>
      <c r="AC7" s="197"/>
      <c r="AD7" s="195">
        <v>1.107</v>
      </c>
      <c r="AE7" s="197"/>
      <c r="AF7" s="198">
        <v>1.107</v>
      </c>
      <c r="AG7" s="199"/>
      <c r="AH7" s="200"/>
      <c r="AI7" s="201"/>
      <c r="AJ7" s="202"/>
      <c r="AK7" s="195">
        <v>0.55300000000000005</v>
      </c>
      <c r="AL7" s="196">
        <v>36.667000000000002</v>
      </c>
      <c r="AM7" s="195">
        <v>0.55300000000000005</v>
      </c>
      <c r="AN7" s="199"/>
      <c r="AO7" s="195">
        <v>0.55300000000000005</v>
      </c>
      <c r="AP7" s="199"/>
      <c r="AQ7" s="195">
        <v>0.55300000000000005</v>
      </c>
      <c r="AR7" s="104"/>
      <c r="AS7" s="96"/>
      <c r="AT7" s="2"/>
    </row>
    <row r="8" spans="2:47">
      <c r="B8" s="7" t="s">
        <v>91</v>
      </c>
      <c r="C8" s="1"/>
      <c r="D8" s="1"/>
      <c r="E8" s="93" t="s">
        <v>90</v>
      </c>
      <c r="F8" s="79" t="s">
        <v>90</v>
      </c>
      <c r="G8" s="79" t="s">
        <v>90</v>
      </c>
      <c r="H8" s="75" t="s">
        <v>90</v>
      </c>
      <c r="I8" s="1"/>
      <c r="J8" s="1"/>
      <c r="K8" s="93" t="s">
        <v>90</v>
      </c>
      <c r="L8" s="79" t="s">
        <v>90</v>
      </c>
      <c r="M8" s="79" t="s">
        <v>90</v>
      </c>
      <c r="N8" s="75" t="s">
        <v>90</v>
      </c>
      <c r="P8" s="7" t="s">
        <v>91</v>
      </c>
      <c r="V8" s="90"/>
      <c r="X8" s="7" t="s">
        <v>91</v>
      </c>
      <c r="Y8" s="99"/>
      <c r="Z8" s="1"/>
      <c r="AA8" s="102"/>
      <c r="AB8" s="195">
        <v>1.107</v>
      </c>
      <c r="AC8" s="196">
        <v>73.332999999999998</v>
      </c>
      <c r="AD8" s="195">
        <v>1.107</v>
      </c>
      <c r="AE8" s="199"/>
      <c r="AF8" s="198">
        <v>1.107</v>
      </c>
      <c r="AG8" s="199"/>
      <c r="AH8" s="206">
        <v>1.107</v>
      </c>
      <c r="AI8" s="201"/>
      <c r="AJ8" s="202"/>
      <c r="AK8" s="203"/>
      <c r="AL8" s="197"/>
      <c r="AM8" s="195">
        <v>0.55300000000000005</v>
      </c>
      <c r="AN8" s="196">
        <v>36.667000000000002</v>
      </c>
      <c r="AO8" s="195">
        <v>0.55300000000000005</v>
      </c>
      <c r="AP8" s="199"/>
      <c r="AQ8" s="195">
        <v>0.55300000000000005</v>
      </c>
      <c r="AR8" s="204"/>
      <c r="AS8" s="195">
        <v>0.55300000000000005</v>
      </c>
      <c r="AT8" s="2"/>
    </row>
    <row r="9" spans="2:47">
      <c r="B9" s="8" t="s">
        <v>92</v>
      </c>
      <c r="C9" s="1"/>
      <c r="D9" s="1"/>
      <c r="E9" s="1"/>
      <c r="F9" s="92" t="s">
        <v>90</v>
      </c>
      <c r="G9" s="79" t="s">
        <v>90</v>
      </c>
      <c r="H9" s="75" t="s">
        <v>90</v>
      </c>
      <c r="I9" s="1"/>
      <c r="J9" s="1"/>
      <c r="K9" s="1"/>
      <c r="L9" s="92" t="s">
        <v>90</v>
      </c>
      <c r="M9" s="79" t="s">
        <v>90</v>
      </c>
      <c r="N9" s="75" t="s">
        <v>90</v>
      </c>
      <c r="P9" s="8" t="s">
        <v>92</v>
      </c>
      <c r="V9" s="90"/>
      <c r="X9" s="8" t="s">
        <v>92</v>
      </c>
      <c r="Y9" s="99"/>
      <c r="Z9" s="1"/>
      <c r="AA9" s="102"/>
      <c r="AB9" s="1"/>
      <c r="AC9" s="102"/>
      <c r="AD9" s="195">
        <v>1.107</v>
      </c>
      <c r="AE9" s="196">
        <v>73.332999999999998</v>
      </c>
      <c r="AF9" s="198">
        <v>1.107</v>
      </c>
      <c r="AG9" s="205"/>
      <c r="AH9" s="206">
        <v>1.107</v>
      </c>
      <c r="AI9" s="201"/>
      <c r="AJ9" s="202"/>
      <c r="AK9" s="203"/>
      <c r="AL9" s="197"/>
      <c r="AM9" s="203"/>
      <c r="AN9" s="197"/>
      <c r="AO9" s="195">
        <v>0.55300000000000005</v>
      </c>
      <c r="AP9" s="196">
        <v>36.667000000000002</v>
      </c>
      <c r="AQ9" s="195">
        <v>0.55300000000000005</v>
      </c>
      <c r="AR9" s="199"/>
      <c r="AS9" s="195">
        <v>0.55300000000000005</v>
      </c>
      <c r="AT9" s="2"/>
    </row>
    <row r="10" spans="2:47">
      <c r="B10" s="7" t="s">
        <v>93</v>
      </c>
      <c r="C10" s="1"/>
      <c r="D10" s="1"/>
      <c r="E10" s="1"/>
      <c r="F10" s="1"/>
      <c r="G10" s="93" t="s">
        <v>90</v>
      </c>
      <c r="H10" s="75" t="s">
        <v>90</v>
      </c>
      <c r="I10" s="1"/>
      <c r="J10" s="1"/>
      <c r="K10" s="1"/>
      <c r="L10" s="1"/>
      <c r="M10" s="93" t="s">
        <v>90</v>
      </c>
      <c r="N10" s="75" t="s">
        <v>90</v>
      </c>
      <c r="P10" s="7" t="s">
        <v>93</v>
      </c>
      <c r="V10" s="90"/>
      <c r="X10" s="7" t="s">
        <v>93</v>
      </c>
      <c r="Y10" s="99"/>
      <c r="Z10" s="1"/>
      <c r="AA10" s="102"/>
      <c r="AB10" s="1"/>
      <c r="AC10" s="102"/>
      <c r="AD10" s="1"/>
      <c r="AE10" s="102"/>
      <c r="AF10" s="198">
        <v>1.107</v>
      </c>
      <c r="AG10" s="196">
        <v>73.332999999999998</v>
      </c>
      <c r="AH10" s="206">
        <v>1.107</v>
      </c>
      <c r="AI10" s="201"/>
      <c r="AJ10" s="202"/>
      <c r="AK10" s="203"/>
      <c r="AL10" s="197"/>
      <c r="AM10" s="203"/>
      <c r="AN10" s="197"/>
      <c r="AO10" s="203"/>
      <c r="AP10" s="197"/>
      <c r="AQ10" s="195">
        <v>0.55300000000000005</v>
      </c>
      <c r="AR10" s="196">
        <v>36.667000000000002</v>
      </c>
      <c r="AS10" s="195">
        <v>0.55300000000000005</v>
      </c>
      <c r="AT10" s="2"/>
    </row>
    <row r="11" spans="2:47" ht="15.75" thickBot="1">
      <c r="B11" s="87" t="s">
        <v>94</v>
      </c>
      <c r="C11" s="5"/>
      <c r="D11" s="5"/>
      <c r="E11" s="5"/>
      <c r="F11" s="5"/>
      <c r="G11" s="5"/>
      <c r="H11" s="184" t="s">
        <v>90</v>
      </c>
      <c r="I11" s="5"/>
      <c r="J11" s="5"/>
      <c r="K11" s="5"/>
      <c r="L11" s="5"/>
      <c r="M11" s="5"/>
      <c r="N11" s="184" t="s">
        <v>90</v>
      </c>
      <c r="P11" s="87" t="s">
        <v>94</v>
      </c>
      <c r="Q11" s="88"/>
      <c r="R11" s="89"/>
      <c r="S11" s="89"/>
      <c r="T11" s="89"/>
      <c r="U11" s="89"/>
      <c r="V11" s="91"/>
      <c r="X11" s="87" t="s">
        <v>94</v>
      </c>
      <c r="Y11" s="100"/>
      <c r="Z11" s="5"/>
      <c r="AA11" s="103"/>
      <c r="AB11" s="5"/>
      <c r="AC11" s="103"/>
      <c r="AD11" s="5"/>
      <c r="AE11" s="103"/>
      <c r="AF11" s="5"/>
      <c r="AG11" s="103"/>
      <c r="AH11" s="210">
        <v>1.107</v>
      </c>
      <c r="AI11" s="196">
        <v>73.332999999999998</v>
      </c>
      <c r="AJ11" s="207"/>
      <c r="AK11" s="208"/>
      <c r="AL11" s="209"/>
      <c r="AM11" s="208"/>
      <c r="AN11" s="209"/>
      <c r="AO11" s="208"/>
      <c r="AP11" s="209"/>
      <c r="AQ11" s="208"/>
      <c r="AR11" s="209"/>
      <c r="AS11" s="211">
        <v>0.55300000000000005</v>
      </c>
      <c r="AT11" s="212">
        <v>36.667000000000002</v>
      </c>
      <c r="AU11" s="82"/>
    </row>
    <row r="12" spans="2:47">
      <c r="C12" s="81">
        <f t="shared" ref="C12:N12" si="0">SUM(C6:C11)</f>
        <v>13280</v>
      </c>
      <c r="D12" s="81">
        <f t="shared" si="0"/>
        <v>13280</v>
      </c>
      <c r="E12" s="81">
        <f t="shared" si="0"/>
        <v>13280</v>
      </c>
      <c r="F12" s="81">
        <f t="shared" si="0"/>
        <v>13280</v>
      </c>
      <c r="G12" s="81">
        <f t="shared" si="0"/>
        <v>13280</v>
      </c>
      <c r="H12" s="81">
        <f t="shared" si="0"/>
        <v>13280</v>
      </c>
      <c r="I12" s="81">
        <f t="shared" si="0"/>
        <v>3320</v>
      </c>
      <c r="J12" s="81">
        <f t="shared" si="0"/>
        <v>3353.2</v>
      </c>
      <c r="K12" s="81">
        <f t="shared" si="0"/>
        <v>3419.6</v>
      </c>
      <c r="L12" s="81">
        <f t="shared" si="0"/>
        <v>3486</v>
      </c>
      <c r="M12" s="81">
        <f t="shared" si="0"/>
        <v>3552.4</v>
      </c>
      <c r="N12" s="81">
        <f t="shared" si="0"/>
        <v>335552.4</v>
      </c>
      <c r="P12" s="160"/>
      <c r="Q12" s="160"/>
      <c r="R12" s="160"/>
      <c r="S12" s="160"/>
      <c r="T12" s="160"/>
      <c r="U12" s="160"/>
      <c r="V12" s="160"/>
      <c r="Y12" s="1"/>
      <c r="Z12" s="1"/>
      <c r="AA12" s="1"/>
      <c r="AB12" s="1"/>
      <c r="AC12" s="1"/>
      <c r="AD12" s="1"/>
      <c r="AE12" s="1"/>
      <c r="AF12" s="1"/>
      <c r="AG12" s="1"/>
      <c r="AH12" s="95"/>
      <c r="AI12" s="95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95"/>
    </row>
    <row r="13" spans="2:47" ht="15.75" thickBot="1">
      <c r="C13" s="89"/>
      <c r="D13" s="89"/>
      <c r="E13" s="89"/>
      <c r="F13" s="89"/>
      <c r="G13" s="89"/>
      <c r="H13" s="89"/>
      <c r="P13" s="311" t="s">
        <v>95</v>
      </c>
      <c r="Q13" s="311"/>
      <c r="R13" s="311"/>
      <c r="S13" s="311"/>
      <c r="T13" s="311"/>
      <c r="U13" s="311"/>
      <c r="V13" s="311"/>
    </row>
    <row r="14" spans="2:47">
      <c r="B14" s="313" t="s">
        <v>72</v>
      </c>
      <c r="C14" s="326" t="s">
        <v>96</v>
      </c>
      <c r="D14" s="327"/>
      <c r="E14" s="327"/>
      <c r="F14" s="327"/>
      <c r="G14" s="327"/>
      <c r="H14" s="328"/>
      <c r="P14" s="160"/>
      <c r="Q14" s="160"/>
      <c r="R14" s="160"/>
      <c r="S14" s="160"/>
      <c r="T14" s="160"/>
      <c r="U14" s="160"/>
      <c r="V14" s="160"/>
    </row>
    <row r="15" spans="2:47" ht="15.75" thickBot="1">
      <c r="B15" s="314"/>
      <c r="C15" s="329"/>
      <c r="D15" s="330"/>
      <c r="E15" s="330"/>
      <c r="F15" s="330"/>
      <c r="G15" s="330"/>
      <c r="H15" s="331"/>
      <c r="P15" s="311" t="s">
        <v>97</v>
      </c>
      <c r="Q15" s="311"/>
      <c r="R15" s="311"/>
      <c r="S15" s="311"/>
      <c r="T15" s="311"/>
      <c r="U15" s="311"/>
      <c r="V15" s="311"/>
    </row>
    <row r="16" spans="2:47" ht="15.75" thickTop="1">
      <c r="B16" s="6" t="s">
        <v>87</v>
      </c>
      <c r="C16" s="332" t="s">
        <v>98</v>
      </c>
      <c r="D16" s="333"/>
      <c r="E16" s="333"/>
      <c r="F16" s="333"/>
      <c r="G16" s="333"/>
      <c r="H16" s="334"/>
      <c r="P16" s="311" t="s">
        <v>99</v>
      </c>
      <c r="Q16" s="311"/>
      <c r="R16" s="311"/>
      <c r="S16" s="311"/>
      <c r="T16" s="311"/>
      <c r="U16" s="311"/>
      <c r="V16" s="311"/>
    </row>
    <row r="17" spans="2:22">
      <c r="B17" s="7" t="s">
        <v>89</v>
      </c>
      <c r="C17" s="335"/>
      <c r="D17" s="333"/>
      <c r="E17" s="333"/>
      <c r="F17" s="333"/>
      <c r="G17" s="333"/>
      <c r="H17" s="334"/>
      <c r="P17" s="160"/>
      <c r="Q17" s="160"/>
      <c r="R17" s="160"/>
      <c r="S17" s="160"/>
      <c r="T17" s="160"/>
      <c r="U17" s="160"/>
      <c r="V17" s="160"/>
    </row>
    <row r="18" spans="2:22">
      <c r="B18" s="7" t="s">
        <v>91</v>
      </c>
      <c r="C18" s="335"/>
      <c r="D18" s="333"/>
      <c r="E18" s="333"/>
      <c r="F18" s="333"/>
      <c r="G18" s="333"/>
      <c r="H18" s="334"/>
      <c r="P18" s="311" t="s">
        <v>100</v>
      </c>
      <c r="Q18" s="311"/>
      <c r="R18" s="311"/>
      <c r="S18" s="311"/>
      <c r="T18" s="311"/>
      <c r="U18" s="311"/>
      <c r="V18" s="311"/>
    </row>
    <row r="19" spans="2:22">
      <c r="B19" s="8" t="s">
        <v>92</v>
      </c>
      <c r="C19" s="335"/>
      <c r="D19" s="333"/>
      <c r="E19" s="333"/>
      <c r="F19" s="333"/>
      <c r="G19" s="333"/>
      <c r="H19" s="334"/>
      <c r="P19" s="311" t="s">
        <v>101</v>
      </c>
      <c r="Q19" s="311"/>
      <c r="R19" s="311"/>
      <c r="S19" s="311"/>
      <c r="T19" s="311"/>
      <c r="U19" s="311"/>
      <c r="V19" s="311"/>
    </row>
    <row r="20" spans="2:22">
      <c r="B20" s="7" t="s">
        <v>93</v>
      </c>
      <c r="C20" s="335"/>
      <c r="D20" s="333"/>
      <c r="E20" s="333"/>
      <c r="F20" s="333"/>
      <c r="G20" s="333"/>
      <c r="H20" s="334"/>
      <c r="P20" s="160"/>
      <c r="Q20" s="160"/>
      <c r="R20" s="160"/>
      <c r="S20" s="160"/>
      <c r="T20" s="160"/>
      <c r="U20" s="160"/>
      <c r="V20" s="160"/>
    </row>
    <row r="21" spans="2:22" ht="15.75" thickBot="1">
      <c r="B21" s="87" t="s">
        <v>94</v>
      </c>
      <c r="C21" s="336"/>
      <c r="D21" s="337"/>
      <c r="E21" s="337"/>
      <c r="F21" s="337"/>
      <c r="G21" s="337"/>
      <c r="H21" s="338"/>
      <c r="P21" s="311" t="s">
        <v>102</v>
      </c>
      <c r="Q21" s="311"/>
      <c r="R21" s="311"/>
      <c r="S21" s="311"/>
      <c r="T21" s="311"/>
      <c r="U21" s="311"/>
      <c r="V21" s="311"/>
    </row>
    <row r="22" spans="2:22">
      <c r="B22" s="1"/>
      <c r="C22" s="1"/>
      <c r="D22" s="1"/>
      <c r="E22" s="1"/>
      <c r="F22" s="1"/>
      <c r="G22" s="1"/>
      <c r="H22" s="1"/>
      <c r="P22" s="160"/>
      <c r="Q22" s="160"/>
      <c r="R22" s="160"/>
      <c r="S22" s="160"/>
      <c r="T22" s="160"/>
      <c r="U22" s="160"/>
      <c r="V22" s="160"/>
    </row>
    <row r="23" spans="2:22">
      <c r="B23" s="1"/>
      <c r="C23" s="1"/>
      <c r="D23" s="1"/>
      <c r="E23" s="1"/>
      <c r="F23" s="1"/>
      <c r="G23" s="1"/>
      <c r="H23" s="1"/>
      <c r="P23" s="311" t="s">
        <v>103</v>
      </c>
      <c r="Q23" s="311"/>
      <c r="R23" s="311"/>
      <c r="S23" s="311"/>
      <c r="T23" s="311"/>
      <c r="U23" s="311"/>
      <c r="V23" s="311"/>
    </row>
    <row r="25" spans="2:22" ht="42.75">
      <c r="B25" s="107" t="s">
        <v>30</v>
      </c>
    </row>
    <row r="26" spans="2:22" ht="15.75" thickBot="1"/>
    <row r="27" spans="2:22">
      <c r="B27" s="291" t="s">
        <v>104</v>
      </c>
      <c r="C27" s="292"/>
      <c r="D27" s="292"/>
      <c r="E27" s="292"/>
      <c r="F27" s="292"/>
      <c r="G27" s="292"/>
      <c r="H27" s="293"/>
      <c r="P27" s="291" t="s">
        <v>105</v>
      </c>
      <c r="Q27" s="292"/>
      <c r="R27" s="292"/>
      <c r="S27" s="292"/>
      <c r="T27" s="292"/>
      <c r="U27" s="292"/>
      <c r="V27" s="293"/>
    </row>
    <row r="28" spans="2:22" ht="15.75" thickBot="1">
      <c r="B28" s="25" t="s">
        <v>106</v>
      </c>
      <c r="C28" s="123">
        <v>1995</v>
      </c>
      <c r="D28" s="26">
        <v>2000</v>
      </c>
      <c r="E28" s="27">
        <v>2005</v>
      </c>
      <c r="F28" s="19">
        <v>2010</v>
      </c>
      <c r="G28" s="26">
        <v>2015</v>
      </c>
      <c r="H28" s="28">
        <v>2020</v>
      </c>
      <c r="P28" s="25" t="s">
        <v>106</v>
      </c>
      <c r="Q28" s="123">
        <v>1995</v>
      </c>
      <c r="R28" s="26">
        <v>2000</v>
      </c>
      <c r="S28" s="27">
        <v>2005</v>
      </c>
      <c r="T28" s="19">
        <v>2010</v>
      </c>
      <c r="U28" s="26">
        <v>2015</v>
      </c>
      <c r="V28" s="28">
        <v>2020</v>
      </c>
    </row>
    <row r="29" spans="2:22" ht="15.75" thickTop="1">
      <c r="B29" s="54" t="s">
        <v>107</v>
      </c>
      <c r="C29" s="112">
        <v>120</v>
      </c>
      <c r="D29" s="113">
        <v>120</v>
      </c>
      <c r="E29" s="113">
        <v>115</v>
      </c>
      <c r="F29" s="113">
        <v>104</v>
      </c>
      <c r="G29" s="84">
        <v>114</v>
      </c>
      <c r="H29" s="115">
        <v>114</v>
      </c>
      <c r="P29" s="54" t="s">
        <v>108</v>
      </c>
      <c r="Q29" s="112"/>
      <c r="R29" s="113"/>
      <c r="S29" s="124">
        <v>3.57</v>
      </c>
      <c r="T29" s="124">
        <v>3.57</v>
      </c>
      <c r="U29" s="125">
        <v>3.57</v>
      </c>
      <c r="V29" s="126">
        <v>3.57</v>
      </c>
    </row>
    <row r="30" spans="2:22">
      <c r="B30" s="117" t="s">
        <v>109</v>
      </c>
      <c r="C30" s="118">
        <v>1</v>
      </c>
      <c r="D30" s="119">
        <v>1</v>
      </c>
      <c r="E30" s="119">
        <v>1</v>
      </c>
      <c r="F30" s="119">
        <v>1</v>
      </c>
      <c r="G30" s="121">
        <v>1</v>
      </c>
      <c r="H30" s="122">
        <v>1</v>
      </c>
      <c r="P30" s="117" t="s">
        <v>110</v>
      </c>
      <c r="Q30" s="118">
        <v>0</v>
      </c>
      <c r="R30" s="119">
        <v>0</v>
      </c>
      <c r="S30" s="119">
        <v>0</v>
      </c>
      <c r="T30" s="119">
        <v>0</v>
      </c>
      <c r="U30" s="121">
        <v>0</v>
      </c>
      <c r="V30" s="122">
        <v>0</v>
      </c>
    </row>
    <row r="31" spans="2:22" ht="15.75" thickBot="1">
      <c r="B31" s="116" t="s">
        <v>6</v>
      </c>
      <c r="C31" s="110">
        <v>0</v>
      </c>
      <c r="D31" s="111">
        <v>0</v>
      </c>
      <c r="E31" s="111">
        <v>0</v>
      </c>
      <c r="F31" s="111">
        <v>0</v>
      </c>
      <c r="G31" s="120">
        <v>0</v>
      </c>
      <c r="H31" s="114">
        <v>0</v>
      </c>
      <c r="P31" s="116" t="s">
        <v>111</v>
      </c>
      <c r="Q31" s="110">
        <v>1</v>
      </c>
      <c r="R31" s="111">
        <v>1</v>
      </c>
      <c r="S31" s="111">
        <v>1</v>
      </c>
      <c r="T31" s="111">
        <v>1</v>
      </c>
      <c r="U31" s="120">
        <v>1</v>
      </c>
      <c r="V31" s="114">
        <v>1</v>
      </c>
    </row>
    <row r="33" spans="2:22">
      <c r="P33" s="127" t="s">
        <v>112</v>
      </c>
    </row>
    <row r="34" spans="2:22">
      <c r="P34" s="128"/>
    </row>
    <row r="35" spans="2:22">
      <c r="P35" s="127" t="s">
        <v>113</v>
      </c>
    </row>
    <row r="36" spans="2:22">
      <c r="P36" s="281"/>
    </row>
    <row r="37" spans="2:22">
      <c r="B37" s="311" t="s">
        <v>114</v>
      </c>
      <c r="C37" s="311"/>
      <c r="D37" s="311"/>
      <c r="E37" s="311"/>
      <c r="F37" s="311"/>
      <c r="G37" s="311"/>
      <c r="H37" s="311"/>
      <c r="P37" s="311" t="s">
        <v>115</v>
      </c>
      <c r="Q37" s="311"/>
      <c r="R37" s="311"/>
      <c r="S37" s="311"/>
      <c r="T37" s="311"/>
      <c r="U37" s="311"/>
      <c r="V37" s="311"/>
    </row>
    <row r="38" spans="2:22">
      <c r="P38" s="160"/>
      <c r="Q38" s="160"/>
      <c r="R38" s="160"/>
      <c r="S38" s="160"/>
      <c r="T38" s="160"/>
      <c r="U38" s="160"/>
      <c r="V38" s="160"/>
    </row>
    <row r="39" spans="2:22">
      <c r="B39" s="282" t="s">
        <v>116</v>
      </c>
      <c r="P39" s="311" t="s">
        <v>116</v>
      </c>
      <c r="Q39" s="311"/>
      <c r="R39" s="311"/>
      <c r="S39" s="311"/>
      <c r="T39" s="311"/>
      <c r="U39" s="311"/>
      <c r="V39" s="311"/>
    </row>
    <row r="40" spans="2:22">
      <c r="B40" s="282" t="s">
        <v>117</v>
      </c>
      <c r="P40" s="282" t="s">
        <v>117</v>
      </c>
      <c r="Q40" s="186"/>
      <c r="R40" s="186"/>
      <c r="S40" s="186"/>
      <c r="T40" s="186"/>
      <c r="U40" s="186"/>
      <c r="V40" s="186"/>
    </row>
    <row r="41" spans="2:22" ht="18">
      <c r="B41" s="186" t="s">
        <v>118</v>
      </c>
      <c r="P41" s="186" t="s">
        <v>118</v>
      </c>
      <c r="Q41" s="186"/>
      <c r="R41" s="186"/>
      <c r="S41" s="186"/>
      <c r="T41" s="186"/>
      <c r="U41" s="186"/>
      <c r="V41" s="186"/>
    </row>
    <row r="42" spans="2:22" ht="18">
      <c r="B42" s="186" t="s">
        <v>119</v>
      </c>
      <c r="P42" s="186" t="s">
        <v>119</v>
      </c>
      <c r="Q42" s="186"/>
      <c r="R42" s="186"/>
      <c r="S42" s="186"/>
      <c r="T42" s="186"/>
      <c r="U42" s="186"/>
      <c r="V42" s="186"/>
    </row>
    <row r="43" spans="2:22" ht="15.75" thickBot="1">
      <c r="B43" s="89"/>
      <c r="C43" s="89"/>
      <c r="D43" s="89"/>
      <c r="E43" s="89"/>
      <c r="F43" s="89"/>
      <c r="G43" s="89"/>
      <c r="H43" s="89"/>
      <c r="I43" s="89"/>
      <c r="J43" s="89"/>
      <c r="P43" s="186"/>
      <c r="Q43" s="186"/>
      <c r="R43" s="186"/>
      <c r="S43" s="186"/>
      <c r="T43" s="186"/>
      <c r="U43" s="186"/>
      <c r="V43" s="186"/>
    </row>
    <row r="44" spans="2:22">
      <c r="B44" s="298" t="s">
        <v>120</v>
      </c>
      <c r="C44" s="299"/>
      <c r="D44" s="299"/>
      <c r="E44" s="299"/>
      <c r="F44" s="299"/>
      <c r="G44" s="299"/>
      <c r="H44" s="299"/>
      <c r="I44" s="299"/>
      <c r="J44" s="300"/>
      <c r="P44" s="186"/>
      <c r="Q44" s="186"/>
      <c r="R44" s="186"/>
      <c r="S44" s="186"/>
      <c r="T44" s="186"/>
      <c r="U44" s="186"/>
      <c r="V44" s="186"/>
    </row>
    <row r="45" spans="2:22" ht="15.75" thickBot="1">
      <c r="B45" s="303" t="s">
        <v>106</v>
      </c>
      <c r="C45" s="296"/>
      <c r="D45" s="307"/>
      <c r="E45" s="123">
        <v>1995</v>
      </c>
      <c r="F45" s="134">
        <v>2000</v>
      </c>
      <c r="G45" s="61">
        <v>2005</v>
      </c>
      <c r="H45" s="20">
        <v>2010</v>
      </c>
      <c r="I45" s="134">
        <v>2015</v>
      </c>
      <c r="J45" s="135">
        <v>2020</v>
      </c>
      <c r="P45" s="186"/>
      <c r="Q45" s="186"/>
      <c r="R45" s="186"/>
      <c r="S45" s="186"/>
      <c r="T45" s="186"/>
      <c r="U45" s="186"/>
      <c r="V45" s="186"/>
    </row>
    <row r="46" spans="2:22" ht="30.75" customHeight="1" thickTop="1">
      <c r="B46" s="345" t="s">
        <v>121</v>
      </c>
      <c r="C46" s="346"/>
      <c r="D46" s="347"/>
      <c r="E46" s="143"/>
      <c r="F46" s="144"/>
      <c r="G46" s="145">
        <v>5</v>
      </c>
      <c r="H46" s="146">
        <v>15</v>
      </c>
      <c r="I46" s="147">
        <v>5</v>
      </c>
      <c r="J46" s="142">
        <v>5</v>
      </c>
      <c r="P46" s="186"/>
      <c r="Q46" s="186"/>
      <c r="R46" s="186"/>
      <c r="S46" s="186"/>
      <c r="T46" s="186"/>
      <c r="U46" s="186"/>
      <c r="V46" s="186"/>
    </row>
    <row r="47" spans="2:22">
      <c r="B47" s="323" t="s">
        <v>122</v>
      </c>
      <c r="C47" s="324"/>
      <c r="D47" s="325"/>
      <c r="E47" s="136"/>
      <c r="F47" s="137"/>
      <c r="G47" s="138">
        <v>6.1219999999999999</v>
      </c>
      <c r="H47" s="139">
        <v>6.1219999999999999</v>
      </c>
      <c r="I47" s="140">
        <v>6.1219999999999999</v>
      </c>
      <c r="J47" s="141">
        <v>6.1219999999999999</v>
      </c>
      <c r="P47" s="186"/>
      <c r="Q47" s="186"/>
      <c r="R47" s="186"/>
      <c r="S47" s="186"/>
      <c r="T47" s="186"/>
      <c r="U47" s="186"/>
      <c r="V47" s="186"/>
    </row>
    <row r="48" spans="2:22">
      <c r="B48" s="320" t="s">
        <v>123</v>
      </c>
      <c r="C48" s="321"/>
      <c r="D48" s="322"/>
      <c r="E48" s="133"/>
      <c r="F48" s="119"/>
      <c r="G48" s="129">
        <v>4.0540000000000003</v>
      </c>
      <c r="H48" s="130">
        <v>4.0540000000000003</v>
      </c>
      <c r="I48" s="131">
        <v>4.0540000000000003</v>
      </c>
      <c r="J48" s="132">
        <v>4.0540000000000003</v>
      </c>
      <c r="P48" s="186"/>
      <c r="Q48" s="186"/>
      <c r="R48" s="186"/>
      <c r="S48" s="186"/>
      <c r="T48" s="186"/>
      <c r="U48" s="186"/>
      <c r="V48" s="186"/>
    </row>
    <row r="49" spans="1:27">
      <c r="B49" s="320" t="s">
        <v>124</v>
      </c>
      <c r="C49" s="321"/>
      <c r="D49" s="322"/>
      <c r="E49" s="340">
        <v>0.49</v>
      </c>
      <c r="F49" s="340"/>
      <c r="G49" s="340"/>
      <c r="H49" s="340"/>
      <c r="I49" s="340"/>
      <c r="J49" s="341"/>
      <c r="P49" s="186"/>
      <c r="Q49" s="186"/>
      <c r="R49" s="186"/>
      <c r="S49" s="186"/>
      <c r="T49" s="186"/>
      <c r="U49" s="186"/>
      <c r="V49" s="186"/>
    </row>
    <row r="50" spans="1:27" ht="15.75" thickBot="1">
      <c r="B50" s="348" t="s">
        <v>125</v>
      </c>
      <c r="C50" s="349"/>
      <c r="D50" s="350"/>
      <c r="E50" s="342">
        <v>0.37</v>
      </c>
      <c r="F50" s="343"/>
      <c r="G50" s="343"/>
      <c r="H50" s="343"/>
      <c r="I50" s="343"/>
      <c r="J50" s="344"/>
      <c r="P50" s="186"/>
      <c r="Q50" s="186"/>
      <c r="R50" s="186"/>
      <c r="S50" s="186"/>
      <c r="T50" s="186"/>
      <c r="U50" s="186"/>
      <c r="V50" s="186"/>
    </row>
    <row r="51" spans="1:27">
      <c r="B51" s="291" t="s">
        <v>126</v>
      </c>
      <c r="C51" s="292"/>
      <c r="D51" s="292"/>
      <c r="E51" s="292"/>
      <c r="F51" s="292"/>
      <c r="G51" s="292"/>
      <c r="H51" s="292"/>
      <c r="I51" s="292"/>
      <c r="J51" s="293"/>
    </row>
    <row r="52" spans="1:27" ht="15.75" thickBot="1">
      <c r="A52" s="90"/>
      <c r="B52" s="303" t="s">
        <v>106</v>
      </c>
      <c r="C52" s="296"/>
      <c r="D52" s="307"/>
      <c r="E52" s="123">
        <v>1995</v>
      </c>
      <c r="F52" s="134">
        <v>2000</v>
      </c>
      <c r="G52" s="61">
        <v>2005</v>
      </c>
      <c r="H52" s="20">
        <v>2010</v>
      </c>
      <c r="I52" s="134">
        <v>2015</v>
      </c>
      <c r="J52" s="135">
        <v>2020</v>
      </c>
    </row>
    <row r="53" spans="1:27" ht="15.75" thickTop="1">
      <c r="B53" s="323" t="s">
        <v>122</v>
      </c>
      <c r="C53" s="324"/>
      <c r="D53" s="325"/>
      <c r="E53" s="136"/>
      <c r="F53" s="137"/>
      <c r="G53" s="138">
        <v>0</v>
      </c>
      <c r="H53" s="139">
        <v>0</v>
      </c>
      <c r="I53" s="140">
        <v>0</v>
      </c>
      <c r="J53" s="141">
        <v>0</v>
      </c>
    </row>
    <row r="54" spans="1:27" ht="15.75" thickBot="1">
      <c r="B54" s="320" t="s">
        <v>123</v>
      </c>
      <c r="C54" s="321"/>
      <c r="D54" s="322"/>
      <c r="E54" s="148"/>
      <c r="F54" s="149"/>
      <c r="G54" s="150">
        <v>0</v>
      </c>
      <c r="H54" s="130">
        <v>0</v>
      </c>
      <c r="I54" s="151">
        <v>0</v>
      </c>
      <c r="J54" s="152">
        <v>0</v>
      </c>
    </row>
    <row r="55" spans="1:27">
      <c r="B55" s="153"/>
      <c r="C55" s="153"/>
      <c r="D55" s="153"/>
      <c r="E55" s="153"/>
      <c r="F55" s="153"/>
      <c r="G55" s="153"/>
      <c r="H55" s="153"/>
      <c r="I55" s="153"/>
      <c r="J55" s="153"/>
    </row>
    <row r="56" spans="1:27" ht="42.75">
      <c r="B56" s="107" t="s">
        <v>48</v>
      </c>
    </row>
    <row r="57" spans="1:27" ht="15.75" thickBot="1"/>
    <row r="58" spans="1:27">
      <c r="B58" s="291" t="s">
        <v>127</v>
      </c>
      <c r="C58" s="292"/>
      <c r="D58" s="292"/>
      <c r="E58" s="292"/>
      <c r="F58" s="292"/>
      <c r="G58" s="292"/>
      <c r="H58" s="292"/>
      <c r="I58" s="292"/>
      <c r="J58" s="292"/>
      <c r="K58" s="292"/>
      <c r="L58" s="292"/>
      <c r="M58" s="292"/>
      <c r="N58" s="293"/>
      <c r="P58" s="313" t="s">
        <v>72</v>
      </c>
      <c r="Q58" s="326" t="s">
        <v>96</v>
      </c>
      <c r="R58" s="327"/>
      <c r="S58" s="327"/>
      <c r="T58" s="327"/>
      <c r="U58" s="327"/>
      <c r="V58" s="328"/>
    </row>
    <row r="59" spans="1:27" ht="15.75" thickBot="1">
      <c r="B59" s="294" t="s">
        <v>106</v>
      </c>
      <c r="C59" s="353">
        <v>1995</v>
      </c>
      <c r="D59" s="351"/>
      <c r="E59" s="299">
        <v>2000</v>
      </c>
      <c r="F59" s="351"/>
      <c r="G59" s="299">
        <v>2005</v>
      </c>
      <c r="H59" s="351"/>
      <c r="I59" s="299">
        <v>2010</v>
      </c>
      <c r="J59" s="351"/>
      <c r="K59" s="352">
        <v>2015</v>
      </c>
      <c r="L59" s="351"/>
      <c r="M59" s="299">
        <v>2020</v>
      </c>
      <c r="N59" s="300"/>
      <c r="P59" s="314"/>
      <c r="Q59" s="329"/>
      <c r="R59" s="330"/>
      <c r="S59" s="330"/>
      <c r="T59" s="330"/>
      <c r="U59" s="330"/>
      <c r="V59" s="331"/>
    </row>
    <row r="60" spans="1:27" ht="16.5" thickTop="1" thickBot="1">
      <c r="B60" s="295"/>
      <c r="C60" s="154" t="s">
        <v>128</v>
      </c>
      <c r="D60" s="157" t="s">
        <v>129</v>
      </c>
      <c r="E60" s="155" t="s">
        <v>128</v>
      </c>
      <c r="F60" s="158" t="s">
        <v>129</v>
      </c>
      <c r="G60" s="156" t="s">
        <v>128</v>
      </c>
      <c r="H60" s="158" t="s">
        <v>129</v>
      </c>
      <c r="I60" s="156" t="s">
        <v>128</v>
      </c>
      <c r="J60" s="157" t="s">
        <v>129</v>
      </c>
      <c r="K60" s="156" t="s">
        <v>128</v>
      </c>
      <c r="L60" s="157" t="s">
        <v>129</v>
      </c>
      <c r="M60" s="156" t="s">
        <v>128</v>
      </c>
      <c r="N60" s="135" t="s">
        <v>129</v>
      </c>
      <c r="P60" s="354" t="s">
        <v>130</v>
      </c>
      <c r="Q60" s="332" t="s">
        <v>131</v>
      </c>
      <c r="R60" s="333"/>
      <c r="S60" s="333"/>
      <c r="T60" s="333"/>
      <c r="U60" s="333"/>
      <c r="V60" s="334"/>
    </row>
    <row r="61" spans="1:27" ht="15.75" thickTop="1">
      <c r="B61" s="168" t="s">
        <v>132</v>
      </c>
      <c r="C61" s="112">
        <v>2000</v>
      </c>
      <c r="D61" s="161">
        <v>7.0000000000000001E-3</v>
      </c>
      <c r="E61" s="109">
        <v>2500</v>
      </c>
      <c r="F61" s="161">
        <v>7.0000000000000001E-3</v>
      </c>
      <c r="G61" s="55">
        <v>2875</v>
      </c>
      <c r="H61" s="161">
        <v>7.0000000000000001E-3</v>
      </c>
      <c r="I61" s="109">
        <v>3114</v>
      </c>
      <c r="J61" s="161">
        <v>7.0000000000000001E-3</v>
      </c>
      <c r="K61" s="85">
        <v>3239</v>
      </c>
      <c r="L61" s="163">
        <v>7.0000000000000001E-3</v>
      </c>
      <c r="M61" s="178">
        <v>3278</v>
      </c>
      <c r="N61" s="165">
        <v>7.0000000000000001E-3</v>
      </c>
      <c r="P61" s="355"/>
      <c r="Q61" s="335"/>
      <c r="R61" s="333"/>
      <c r="S61" s="333"/>
      <c r="T61" s="333"/>
      <c r="U61" s="333"/>
      <c r="V61" s="334"/>
      <c r="W61" s="1"/>
      <c r="Y61" s="1"/>
      <c r="AA61" s="1"/>
    </row>
    <row r="62" spans="1:27">
      <c r="B62" s="94" t="s">
        <v>133</v>
      </c>
      <c r="C62" s="118">
        <v>2000</v>
      </c>
      <c r="D62" s="162">
        <v>0.01</v>
      </c>
      <c r="E62" s="133">
        <v>2000</v>
      </c>
      <c r="F62" s="162">
        <v>0.01</v>
      </c>
      <c r="G62" s="133">
        <v>2125</v>
      </c>
      <c r="H62" s="162">
        <v>0.01</v>
      </c>
      <c r="I62" s="133">
        <v>2313</v>
      </c>
      <c r="J62" s="162">
        <v>0.01</v>
      </c>
      <c r="K62" s="179">
        <v>2513</v>
      </c>
      <c r="L62" s="164">
        <v>0.01</v>
      </c>
      <c r="M62" s="181">
        <v>2694</v>
      </c>
      <c r="N62" s="166">
        <v>0.01</v>
      </c>
      <c r="P62" s="355"/>
      <c r="Q62" s="335"/>
      <c r="R62" s="333"/>
      <c r="S62" s="333"/>
      <c r="T62" s="333"/>
      <c r="U62" s="333"/>
      <c r="V62" s="334"/>
      <c r="W62" s="1"/>
      <c r="Y62" s="1"/>
      <c r="AA62" s="1"/>
    </row>
    <row r="63" spans="1:27" ht="15.75" thickBot="1">
      <c r="B63" s="53" t="s">
        <v>134</v>
      </c>
      <c r="C63" s="118">
        <v>2000</v>
      </c>
      <c r="D63" s="162">
        <v>5.0000000000000001E-3</v>
      </c>
      <c r="E63" s="133">
        <v>1500</v>
      </c>
      <c r="F63" s="162">
        <v>5.0000000000000001E-3</v>
      </c>
      <c r="G63" s="174">
        <v>1250</v>
      </c>
      <c r="H63" s="162">
        <v>5.0000000000000001E-3</v>
      </c>
      <c r="I63" s="133">
        <v>1156</v>
      </c>
      <c r="J63" s="162">
        <v>5.0000000000000001E-3</v>
      </c>
      <c r="K63" s="179">
        <v>1156</v>
      </c>
      <c r="L63" s="164">
        <v>5.0000000000000001E-3</v>
      </c>
      <c r="M63" s="179">
        <v>1206</v>
      </c>
      <c r="N63" s="166">
        <v>5.0000000000000001E-3</v>
      </c>
      <c r="P63" s="356"/>
      <c r="Q63" s="336"/>
      <c r="R63" s="337"/>
      <c r="S63" s="337"/>
      <c r="T63" s="337"/>
      <c r="U63" s="337"/>
      <c r="V63" s="338"/>
      <c r="W63" s="1"/>
      <c r="Y63" s="1"/>
      <c r="AA63" s="1"/>
    </row>
    <row r="64" spans="1:27" ht="15.75" thickBot="1">
      <c r="B64" s="159" t="s">
        <v>135</v>
      </c>
      <c r="C64" s="169">
        <v>6000</v>
      </c>
      <c r="D64" s="173">
        <v>0</v>
      </c>
      <c r="E64" s="172">
        <v>6000</v>
      </c>
      <c r="F64" s="170">
        <v>0</v>
      </c>
      <c r="G64" s="175">
        <v>5750</v>
      </c>
      <c r="H64" s="170">
        <v>0</v>
      </c>
      <c r="I64" s="176">
        <v>5417</v>
      </c>
      <c r="J64" s="173">
        <v>0</v>
      </c>
      <c r="K64" s="176">
        <v>5092</v>
      </c>
      <c r="L64" s="173">
        <v>0</v>
      </c>
      <c r="M64" s="177">
        <v>4822</v>
      </c>
      <c r="N64" s="171">
        <v>0</v>
      </c>
      <c r="Q64" s="9"/>
      <c r="S64" s="9"/>
      <c r="U64" s="9"/>
      <c r="W64" s="1"/>
      <c r="Y64" s="1"/>
      <c r="AA64" s="1"/>
    </row>
    <row r="65" spans="2:22">
      <c r="C65" s="9">
        <f>SUM(C61:C64)</f>
        <v>12000</v>
      </c>
      <c r="E65" s="9">
        <f>SUM(E61:E64)</f>
        <v>12000</v>
      </c>
      <c r="G65" s="167">
        <f>SUM(G61:G64)</f>
        <v>12000</v>
      </c>
      <c r="I65" s="167">
        <f>SUM(I61:I64)</f>
        <v>12000</v>
      </c>
      <c r="K65" s="167">
        <f>SUM(K61:K64)</f>
        <v>12000</v>
      </c>
      <c r="M65" s="167">
        <f>SUM(M61:M64)</f>
        <v>12000</v>
      </c>
    </row>
    <row r="66" spans="2:22">
      <c r="B66" s="339" t="s">
        <v>136</v>
      </c>
      <c r="C66" s="339"/>
      <c r="D66" s="339"/>
      <c r="E66" s="339"/>
      <c r="F66" s="339"/>
      <c r="G66" s="339"/>
      <c r="H66" s="339"/>
      <c r="I66" s="339"/>
      <c r="J66" s="339"/>
      <c r="K66" s="339"/>
      <c r="L66" s="339"/>
      <c r="M66" s="339"/>
      <c r="N66" s="339"/>
    </row>
    <row r="68" spans="2:22">
      <c r="B68" s="339" t="s">
        <v>137</v>
      </c>
      <c r="C68" s="339"/>
      <c r="D68" s="339"/>
      <c r="E68" s="339"/>
      <c r="F68" s="339"/>
      <c r="G68" s="339"/>
      <c r="H68" s="339"/>
      <c r="I68" s="339"/>
      <c r="J68" s="339"/>
      <c r="K68" s="339"/>
      <c r="L68" s="339"/>
      <c r="M68" s="339"/>
      <c r="N68" s="339"/>
    </row>
    <row r="70" spans="2:22">
      <c r="B70" s="339" t="s">
        <v>138</v>
      </c>
      <c r="C70" s="339"/>
      <c r="D70" s="339"/>
      <c r="E70" s="339"/>
      <c r="F70" s="339"/>
      <c r="G70" s="339"/>
      <c r="H70" s="339"/>
      <c r="I70" s="339"/>
      <c r="J70" s="339"/>
      <c r="K70" s="339"/>
      <c r="L70" s="339"/>
      <c r="M70" s="339"/>
      <c r="N70" s="339"/>
    </row>
    <row r="71" spans="2:22">
      <c r="B71" s="183"/>
      <c r="C71" s="183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</row>
    <row r="72" spans="2:22">
      <c r="B72" s="183"/>
      <c r="C72" s="183"/>
      <c r="D72" s="183"/>
      <c r="E72" s="183"/>
      <c r="F72" s="183"/>
      <c r="G72" s="183"/>
      <c r="H72" s="183"/>
      <c r="I72" s="183"/>
      <c r="J72" s="183"/>
      <c r="K72" s="183"/>
      <c r="L72" s="183"/>
      <c r="M72" s="183"/>
      <c r="N72" s="183"/>
    </row>
    <row r="73" spans="2:22" ht="15.75" thickBot="1"/>
    <row r="74" spans="2:22">
      <c r="B74" s="291" t="s">
        <v>139</v>
      </c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3"/>
      <c r="P74" s="313" t="s">
        <v>72</v>
      </c>
      <c r="Q74" s="326" t="s">
        <v>96</v>
      </c>
      <c r="R74" s="327"/>
      <c r="S74" s="327"/>
      <c r="T74" s="327"/>
      <c r="U74" s="327"/>
      <c r="V74" s="328"/>
    </row>
    <row r="75" spans="2:22" ht="15.75" thickBot="1">
      <c r="B75" s="294" t="s">
        <v>106</v>
      </c>
      <c r="C75" s="353">
        <v>1995</v>
      </c>
      <c r="D75" s="351"/>
      <c r="E75" s="299">
        <v>2000</v>
      </c>
      <c r="F75" s="351"/>
      <c r="G75" s="299">
        <v>2005</v>
      </c>
      <c r="H75" s="351"/>
      <c r="I75" s="299">
        <v>2010</v>
      </c>
      <c r="J75" s="351"/>
      <c r="K75" s="352">
        <v>2015</v>
      </c>
      <c r="L75" s="351"/>
      <c r="M75" s="299">
        <v>2020</v>
      </c>
      <c r="N75" s="300"/>
      <c r="P75" s="314"/>
      <c r="Q75" s="329"/>
      <c r="R75" s="330"/>
      <c r="S75" s="330"/>
      <c r="T75" s="330"/>
      <c r="U75" s="330"/>
      <c r="V75" s="331"/>
    </row>
    <row r="76" spans="2:22" ht="16.5" thickTop="1" thickBot="1">
      <c r="B76" s="295"/>
      <c r="C76" s="154" t="s">
        <v>128</v>
      </c>
      <c r="D76" s="157" t="s">
        <v>129</v>
      </c>
      <c r="E76" s="155" t="s">
        <v>128</v>
      </c>
      <c r="F76" s="158" t="s">
        <v>129</v>
      </c>
      <c r="G76" s="156" t="s">
        <v>128</v>
      </c>
      <c r="H76" s="158" t="s">
        <v>129</v>
      </c>
      <c r="I76" s="156" t="s">
        <v>128</v>
      </c>
      <c r="J76" s="157" t="s">
        <v>129</v>
      </c>
      <c r="K76" s="156" t="s">
        <v>128</v>
      </c>
      <c r="L76" s="157" t="s">
        <v>129</v>
      </c>
      <c r="M76" s="156" t="s">
        <v>128</v>
      </c>
      <c r="N76" s="135" t="s">
        <v>129</v>
      </c>
      <c r="P76" s="354" t="s">
        <v>140</v>
      </c>
      <c r="Q76" s="332" t="s">
        <v>131</v>
      </c>
      <c r="R76" s="333"/>
      <c r="S76" s="333"/>
      <c r="T76" s="333"/>
      <c r="U76" s="333"/>
      <c r="V76" s="334"/>
    </row>
    <row r="77" spans="2:22" ht="15.75" thickTop="1">
      <c r="B77" s="168" t="s">
        <v>132</v>
      </c>
      <c r="C77" s="112">
        <v>0</v>
      </c>
      <c r="D77" s="161">
        <v>7.0000000000000001E-3</v>
      </c>
      <c r="E77" s="55">
        <v>10000</v>
      </c>
      <c r="F77" s="161">
        <v>7.0000000000000001E-3</v>
      </c>
      <c r="G77" s="55">
        <v>10000</v>
      </c>
      <c r="H77" s="161">
        <v>7.0000000000000001E-3</v>
      </c>
      <c r="I77" s="55">
        <v>10000</v>
      </c>
      <c r="J77" s="161">
        <v>7.0000000000000001E-3</v>
      </c>
      <c r="K77" s="178">
        <v>10000</v>
      </c>
      <c r="L77" s="163">
        <v>7.0000000000000001E-3</v>
      </c>
      <c r="M77" s="178">
        <v>0</v>
      </c>
      <c r="N77" s="165">
        <v>7.0000000000000001E-3</v>
      </c>
      <c r="P77" s="355"/>
      <c r="Q77" s="335"/>
      <c r="R77" s="333"/>
      <c r="S77" s="333"/>
      <c r="T77" s="333"/>
      <c r="U77" s="333"/>
      <c r="V77" s="334"/>
    </row>
    <row r="78" spans="2:22">
      <c r="B78" s="94" t="s">
        <v>133</v>
      </c>
      <c r="C78" s="118">
        <v>0</v>
      </c>
      <c r="D78" s="162">
        <v>0.01</v>
      </c>
      <c r="E78" s="133">
        <v>0</v>
      </c>
      <c r="F78" s="162">
        <v>0.01</v>
      </c>
      <c r="G78" s="133">
        <v>0</v>
      </c>
      <c r="H78" s="162">
        <v>0.01</v>
      </c>
      <c r="I78" s="133">
        <v>0</v>
      </c>
      <c r="J78" s="162">
        <v>0.01</v>
      </c>
      <c r="K78" s="179">
        <v>0</v>
      </c>
      <c r="L78" s="164">
        <v>0.01</v>
      </c>
      <c r="M78" s="179">
        <v>0</v>
      </c>
      <c r="N78" s="166">
        <v>0.01</v>
      </c>
      <c r="P78" s="355"/>
      <c r="Q78" s="335"/>
      <c r="R78" s="333"/>
      <c r="S78" s="333"/>
      <c r="T78" s="333"/>
      <c r="U78" s="333"/>
      <c r="V78" s="334"/>
    </row>
    <row r="79" spans="2:22" ht="15.75" thickBot="1">
      <c r="B79" s="53" t="s">
        <v>134</v>
      </c>
      <c r="C79" s="118">
        <v>0</v>
      </c>
      <c r="D79" s="162">
        <v>5.0000000000000001E-3</v>
      </c>
      <c r="E79" s="133">
        <v>0</v>
      </c>
      <c r="F79" s="162">
        <v>5.0000000000000001E-3</v>
      </c>
      <c r="G79" s="174">
        <v>0</v>
      </c>
      <c r="H79" s="162">
        <v>5.0000000000000001E-3</v>
      </c>
      <c r="I79" s="174">
        <v>0</v>
      </c>
      <c r="J79" s="162">
        <v>5.0000000000000001E-3</v>
      </c>
      <c r="K79" s="180">
        <v>0</v>
      </c>
      <c r="L79" s="164">
        <v>5.0000000000000001E-3</v>
      </c>
      <c r="M79" s="180">
        <v>0</v>
      </c>
      <c r="N79" s="166">
        <v>5.0000000000000001E-3</v>
      </c>
      <c r="P79" s="356"/>
      <c r="Q79" s="336"/>
      <c r="R79" s="337"/>
      <c r="S79" s="337"/>
      <c r="T79" s="337"/>
      <c r="U79" s="337"/>
      <c r="V79" s="338"/>
    </row>
    <row r="80" spans="2:22" ht="15.75" thickBot="1">
      <c r="B80" s="159" t="s">
        <v>135</v>
      </c>
      <c r="C80" s="169">
        <v>0</v>
      </c>
      <c r="D80" s="173">
        <v>0</v>
      </c>
      <c r="E80" s="172">
        <v>0</v>
      </c>
      <c r="F80" s="170">
        <v>0</v>
      </c>
      <c r="G80" s="175">
        <v>0</v>
      </c>
      <c r="H80" s="170">
        <v>0</v>
      </c>
      <c r="I80" s="175">
        <v>0</v>
      </c>
      <c r="J80" s="173">
        <v>0</v>
      </c>
      <c r="K80" s="175">
        <v>0</v>
      </c>
      <c r="L80" s="173">
        <v>0</v>
      </c>
      <c r="M80" s="175">
        <v>0</v>
      </c>
      <c r="N80" s="171">
        <v>0</v>
      </c>
    </row>
    <row r="81" spans="1:14">
      <c r="C81" s="9">
        <f>SUM(C77:C80)</f>
        <v>0</v>
      </c>
      <c r="E81" s="9">
        <f>SUM(E77:E80)</f>
        <v>10000</v>
      </c>
      <c r="G81" s="167">
        <f>SUM(G77:G80)</f>
        <v>10000</v>
      </c>
      <c r="I81" s="167">
        <f>SUM(I77:I80)</f>
        <v>10000</v>
      </c>
      <c r="K81" s="167">
        <f>SUM(K77:K80)</f>
        <v>10000</v>
      </c>
      <c r="M81" s="167">
        <f>SUM(M77:M80)</f>
        <v>0</v>
      </c>
    </row>
    <row r="82" spans="1:14">
      <c r="B82" s="339" t="s">
        <v>136</v>
      </c>
      <c r="C82" s="339"/>
      <c r="D82" s="339"/>
      <c r="E82" s="339"/>
      <c r="F82" s="339"/>
      <c r="G82" s="339"/>
      <c r="H82" s="339"/>
      <c r="I82" s="339"/>
      <c r="J82" s="339"/>
      <c r="K82" s="339"/>
      <c r="L82" s="339"/>
      <c r="M82" s="339"/>
      <c r="N82" s="339"/>
    </row>
    <row r="84" spans="1:14">
      <c r="B84" s="339" t="s">
        <v>137</v>
      </c>
      <c r="C84" s="339"/>
      <c r="D84" s="339"/>
      <c r="E84" s="339"/>
      <c r="F84" s="339"/>
      <c r="G84" s="339"/>
      <c r="H84" s="339"/>
      <c r="I84" s="339"/>
      <c r="J84" s="339"/>
      <c r="K84" s="339"/>
      <c r="L84" s="339"/>
      <c r="M84" s="339"/>
      <c r="N84" s="339"/>
    </row>
    <row r="86" spans="1:14">
      <c r="B86" s="339" t="s">
        <v>138</v>
      </c>
      <c r="C86" s="339"/>
      <c r="D86" s="339"/>
      <c r="E86" s="339"/>
      <c r="F86" s="339"/>
      <c r="G86" s="339"/>
      <c r="H86" s="339"/>
      <c r="I86" s="339"/>
      <c r="J86" s="339"/>
      <c r="K86" s="339"/>
      <c r="L86" s="339"/>
      <c r="M86" s="339"/>
      <c r="N86" s="339"/>
    </row>
    <row r="87" spans="1:14">
      <c r="B87" s="183"/>
      <c r="C87" s="183"/>
      <c r="D87" s="183"/>
      <c r="E87" s="183"/>
      <c r="F87" s="183"/>
      <c r="G87" s="183"/>
      <c r="H87" s="183"/>
      <c r="I87" s="183"/>
      <c r="J87" s="183"/>
      <c r="K87" s="183"/>
      <c r="L87" s="183"/>
      <c r="M87" s="183"/>
      <c r="N87" s="183"/>
    </row>
    <row r="88" spans="1:14">
      <c r="B88" s="339" t="s">
        <v>141</v>
      </c>
      <c r="C88" s="339"/>
      <c r="D88" s="339"/>
      <c r="E88" s="339"/>
      <c r="F88" s="339"/>
      <c r="G88" s="339"/>
      <c r="H88" s="339"/>
      <c r="I88" s="339"/>
      <c r="J88" s="339"/>
      <c r="K88" s="339"/>
      <c r="L88" s="339"/>
      <c r="M88" s="339"/>
      <c r="N88" s="339"/>
    </row>
    <row r="89" spans="1:14">
      <c r="B89" s="183"/>
      <c r="C89" s="183"/>
      <c r="D89" s="183"/>
      <c r="E89" s="183"/>
      <c r="F89" s="183"/>
      <c r="G89" s="183"/>
      <c r="H89" s="183"/>
      <c r="I89" s="183"/>
      <c r="J89" s="183"/>
      <c r="K89" s="183"/>
      <c r="L89" s="183"/>
      <c r="M89" s="183"/>
      <c r="N89" s="183"/>
    </row>
    <row r="90" spans="1:14">
      <c r="B90" s="183"/>
      <c r="C90" s="183"/>
      <c r="D90" s="183"/>
      <c r="E90" s="183"/>
      <c r="F90" s="183"/>
      <c r="G90" s="183"/>
      <c r="H90" s="183"/>
      <c r="I90" s="183"/>
      <c r="J90" s="183"/>
      <c r="K90" s="183"/>
      <c r="L90" s="183"/>
      <c r="M90" s="183"/>
      <c r="N90" s="183"/>
    </row>
    <row r="91" spans="1:14" ht="15.75" thickBot="1">
      <c r="B91" s="183"/>
      <c r="C91" s="183"/>
      <c r="D91" s="183"/>
      <c r="E91" s="183"/>
      <c r="F91" s="183"/>
      <c r="G91" s="183"/>
      <c r="H91" s="183"/>
      <c r="I91" s="183"/>
      <c r="J91" s="183"/>
      <c r="K91" s="183"/>
      <c r="L91" s="183"/>
      <c r="M91" s="183"/>
      <c r="N91" s="183"/>
    </row>
    <row r="92" spans="1:14" ht="15.75" thickBot="1">
      <c r="B92" s="357" t="s">
        <v>142</v>
      </c>
      <c r="C92" s="358"/>
      <c r="D92" s="358"/>
      <c r="E92" s="358"/>
      <c r="F92" s="358"/>
      <c r="G92" s="358"/>
      <c r="H92" s="358"/>
      <c r="I92" s="358"/>
      <c r="J92" s="358"/>
      <c r="K92" s="358"/>
      <c r="L92" s="358"/>
      <c r="M92" s="358"/>
      <c r="N92" s="359"/>
    </row>
    <row r="93" spans="1:14" ht="21.95" customHeight="1" thickTop="1">
      <c r="A93" s="90"/>
      <c r="B93" s="360" t="s">
        <v>143</v>
      </c>
      <c r="C93" s="361"/>
      <c r="D93" s="361"/>
      <c r="E93" s="361"/>
      <c r="F93" s="361"/>
      <c r="G93" s="361"/>
      <c r="H93" s="361"/>
      <c r="I93" s="361"/>
      <c r="J93" s="361"/>
      <c r="K93" s="361"/>
      <c r="L93" s="361"/>
      <c r="M93" s="361"/>
      <c r="N93" s="362"/>
    </row>
    <row r="94" spans="1:14" ht="21.95" customHeight="1" thickBot="1">
      <c r="A94" s="90"/>
      <c r="B94" s="363" t="s">
        <v>144</v>
      </c>
      <c r="C94" s="364"/>
      <c r="D94" s="364"/>
      <c r="E94" s="364"/>
      <c r="F94" s="364"/>
      <c r="G94" s="364"/>
      <c r="H94" s="364"/>
      <c r="I94" s="364"/>
      <c r="J94" s="364"/>
      <c r="K94" s="364"/>
      <c r="L94" s="364"/>
      <c r="M94" s="364"/>
      <c r="N94" s="365"/>
    </row>
    <row r="95" spans="1:14">
      <c r="B95" s="183"/>
      <c r="C95" s="183"/>
      <c r="D95" s="183"/>
      <c r="E95" s="183"/>
      <c r="F95" s="183"/>
      <c r="G95" s="183"/>
      <c r="H95" s="183"/>
      <c r="I95" s="183"/>
      <c r="J95" s="183"/>
      <c r="K95" s="183"/>
      <c r="L95" s="183"/>
      <c r="M95" s="183"/>
      <c r="N95" s="183"/>
    </row>
    <row r="96" spans="1:14">
      <c r="B96" s="183"/>
      <c r="C96" s="183"/>
      <c r="D96" s="183"/>
      <c r="E96" s="183"/>
      <c r="F96" s="183"/>
      <c r="G96" s="183"/>
      <c r="H96" s="183"/>
      <c r="I96" s="183"/>
      <c r="J96" s="183"/>
      <c r="K96" s="183"/>
      <c r="L96" s="183"/>
      <c r="M96" s="183"/>
      <c r="N96" s="183"/>
    </row>
    <row r="97" spans="2:14" ht="15.75" thickBot="1"/>
    <row r="98" spans="2:14" ht="15.75" thickBot="1">
      <c r="B98" s="357" t="s">
        <v>145</v>
      </c>
      <c r="C98" s="358"/>
      <c r="D98" s="358"/>
      <c r="E98" s="358"/>
      <c r="F98" s="358"/>
      <c r="G98" s="358"/>
      <c r="H98" s="358"/>
      <c r="I98" s="358"/>
      <c r="J98" s="358"/>
      <c r="K98" s="358"/>
      <c r="L98" s="358"/>
      <c r="M98" s="358"/>
      <c r="N98" s="359"/>
    </row>
    <row r="99" spans="2:14" ht="21.95" customHeight="1" thickTop="1">
      <c r="B99" s="360" t="s">
        <v>146</v>
      </c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  <c r="N99" s="362"/>
    </row>
    <row r="100" spans="2:14" ht="21.95" customHeight="1" thickBot="1">
      <c r="B100" s="363" t="s">
        <v>147</v>
      </c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  <c r="N100" s="365"/>
    </row>
  </sheetData>
  <mergeCells count="83">
    <mergeCell ref="P37:V37"/>
    <mergeCell ref="P39:V39"/>
    <mergeCell ref="P23:V23"/>
    <mergeCell ref="P13:V13"/>
    <mergeCell ref="P15:V15"/>
    <mergeCell ref="P18:V18"/>
    <mergeCell ref="P21:V21"/>
    <mergeCell ref="P19:V19"/>
    <mergeCell ref="P16:V16"/>
    <mergeCell ref="B92:N92"/>
    <mergeCell ref="B98:N98"/>
    <mergeCell ref="B99:N99"/>
    <mergeCell ref="B100:N100"/>
    <mergeCell ref="B93:N93"/>
    <mergeCell ref="B94:N94"/>
    <mergeCell ref="Q76:V79"/>
    <mergeCell ref="P76:P79"/>
    <mergeCell ref="B88:N88"/>
    <mergeCell ref="B82:N82"/>
    <mergeCell ref="B84:N84"/>
    <mergeCell ref="B86:N86"/>
    <mergeCell ref="P74:P75"/>
    <mergeCell ref="Q74:V75"/>
    <mergeCell ref="B70:N70"/>
    <mergeCell ref="B58:N58"/>
    <mergeCell ref="B74:N74"/>
    <mergeCell ref="B75:B76"/>
    <mergeCell ref="C75:D75"/>
    <mergeCell ref="E75:F75"/>
    <mergeCell ref="G75:H75"/>
    <mergeCell ref="I75:J75"/>
    <mergeCell ref="K75:L75"/>
    <mergeCell ref="M75:N75"/>
    <mergeCell ref="P58:P59"/>
    <mergeCell ref="Q58:V59"/>
    <mergeCell ref="P60:P63"/>
    <mergeCell ref="Q60:V63"/>
    <mergeCell ref="I59:J59"/>
    <mergeCell ref="K59:L59"/>
    <mergeCell ref="M59:N59"/>
    <mergeCell ref="B66:N66"/>
    <mergeCell ref="B59:B60"/>
    <mergeCell ref="C59:D59"/>
    <mergeCell ref="E59:F59"/>
    <mergeCell ref="G59:H59"/>
    <mergeCell ref="X4:X5"/>
    <mergeCell ref="B68:N68"/>
    <mergeCell ref="C4:H4"/>
    <mergeCell ref="I4:N4"/>
    <mergeCell ref="P4:P5"/>
    <mergeCell ref="Q4:V4"/>
    <mergeCell ref="B27:H27"/>
    <mergeCell ref="P27:V27"/>
    <mergeCell ref="E49:J49"/>
    <mergeCell ref="E50:J50"/>
    <mergeCell ref="B46:D46"/>
    <mergeCell ref="B45:D45"/>
    <mergeCell ref="B47:D47"/>
    <mergeCell ref="B48:D48"/>
    <mergeCell ref="B49:D49"/>
    <mergeCell ref="B50:D50"/>
    <mergeCell ref="B4:B5"/>
    <mergeCell ref="B54:D54"/>
    <mergeCell ref="B53:D53"/>
    <mergeCell ref="B44:J44"/>
    <mergeCell ref="B51:J51"/>
    <mergeCell ref="B52:D52"/>
    <mergeCell ref="B37:H37"/>
    <mergeCell ref="B14:B15"/>
    <mergeCell ref="C14:H15"/>
    <mergeCell ref="C16:H21"/>
    <mergeCell ref="AJ4:AT4"/>
    <mergeCell ref="Z5:AA5"/>
    <mergeCell ref="AB5:AC5"/>
    <mergeCell ref="AD5:AE5"/>
    <mergeCell ref="AF5:AG5"/>
    <mergeCell ref="AH5:AI5"/>
    <mergeCell ref="AK5:AL5"/>
    <mergeCell ref="AM5:AN5"/>
    <mergeCell ref="AO5:AP5"/>
    <mergeCell ref="AQ5:AR5"/>
    <mergeCell ref="AS5:AT5"/>
    <mergeCell ref="Y4:AI4"/>
  </mergeCells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EA227-3FD5-4D99-97CA-83930DEEC37C}">
  <dimension ref="B2:Y23"/>
  <sheetViews>
    <sheetView workbookViewId="0"/>
  </sheetViews>
  <sheetFormatPr defaultRowHeight="15"/>
  <cols>
    <col min="1" max="1" width="9.5703125" style="1" bestFit="1" customWidth="1"/>
    <col min="2" max="2" width="10.28515625" style="1" bestFit="1" customWidth="1"/>
    <col min="3" max="3" width="13.5703125" style="1" bestFit="1" customWidth="1"/>
    <col min="4" max="9" width="9.85546875" style="1" bestFit="1" customWidth="1"/>
    <col min="10" max="10" width="12" style="1" bestFit="1" customWidth="1"/>
    <col min="11" max="11" width="10.42578125" style="1" bestFit="1" customWidth="1"/>
    <col min="12" max="35" width="5.7109375" style="1" customWidth="1"/>
    <col min="36" max="39" width="9.5703125" style="1" bestFit="1" customWidth="1"/>
    <col min="40" max="40" width="8.42578125" style="1" bestFit="1" customWidth="1"/>
    <col min="41" max="16384" width="9.140625" style="1"/>
  </cols>
  <sheetData>
    <row r="2" spans="2:8" ht="42.75">
      <c r="B2" s="366" t="s">
        <v>30</v>
      </c>
      <c r="C2" s="366"/>
      <c r="D2" s="366"/>
      <c r="E2"/>
      <c r="F2"/>
      <c r="G2"/>
      <c r="H2"/>
    </row>
    <row r="3" spans="2:8" ht="15.75" thickBot="1">
      <c r="B3" s="89"/>
      <c r="C3" s="89"/>
      <c r="D3" s="89"/>
      <c r="E3"/>
      <c r="F3"/>
      <c r="G3"/>
      <c r="H3"/>
    </row>
    <row r="4" spans="2:8">
      <c r="B4" s="291" t="s">
        <v>148</v>
      </c>
      <c r="C4" s="292"/>
      <c r="D4" s="293"/>
      <c r="E4"/>
      <c r="F4"/>
      <c r="G4"/>
      <c r="H4"/>
    </row>
    <row r="5" spans="2:8" ht="15.75" thickBot="1">
      <c r="B5" s="267" t="s">
        <v>106</v>
      </c>
      <c r="C5" s="19" t="s">
        <v>149</v>
      </c>
      <c r="D5" s="50" t="s">
        <v>150</v>
      </c>
      <c r="E5"/>
      <c r="F5"/>
      <c r="G5"/>
      <c r="H5"/>
    </row>
    <row r="6" spans="2:8" ht="15.75" thickTop="1">
      <c r="B6" s="367" t="s">
        <v>151</v>
      </c>
      <c r="C6" s="270" t="s">
        <v>33</v>
      </c>
      <c r="D6" s="275">
        <v>3.8</v>
      </c>
      <c r="E6"/>
      <c r="F6"/>
      <c r="G6"/>
      <c r="H6"/>
    </row>
    <row r="7" spans="2:8">
      <c r="B7" s="368"/>
      <c r="C7" s="19" t="s">
        <v>32</v>
      </c>
      <c r="D7" s="276">
        <v>5.8</v>
      </c>
      <c r="E7"/>
      <c r="F7"/>
      <c r="G7"/>
      <c r="H7"/>
    </row>
    <row r="8" spans="2:8">
      <c r="B8" s="368"/>
      <c r="C8" s="272" t="s">
        <v>152</v>
      </c>
      <c r="D8" s="276">
        <v>7</v>
      </c>
      <c r="E8"/>
      <c r="F8"/>
      <c r="G8"/>
      <c r="H8"/>
    </row>
    <row r="9" spans="2:8">
      <c r="B9" s="369"/>
      <c r="C9" s="269" t="s">
        <v>153</v>
      </c>
      <c r="D9" s="277">
        <v>13</v>
      </c>
      <c r="E9"/>
      <c r="F9"/>
      <c r="G9"/>
      <c r="H9"/>
    </row>
    <row r="10" spans="2:8">
      <c r="B10" s="370" t="s">
        <v>154</v>
      </c>
      <c r="C10" s="268" t="s">
        <v>33</v>
      </c>
      <c r="D10" s="278">
        <v>0.16</v>
      </c>
      <c r="E10"/>
      <c r="F10"/>
      <c r="G10"/>
      <c r="H10"/>
    </row>
    <row r="11" spans="2:8">
      <c r="B11" s="368"/>
      <c r="C11" s="271" t="s">
        <v>32</v>
      </c>
      <c r="D11" s="276">
        <v>0.22</v>
      </c>
      <c r="E11"/>
      <c r="F11"/>
      <c r="G11"/>
      <c r="H11"/>
    </row>
    <row r="12" spans="2:8">
      <c r="B12" s="368"/>
      <c r="C12" s="272" t="s">
        <v>152</v>
      </c>
      <c r="D12" s="276">
        <v>0.31</v>
      </c>
      <c r="E12"/>
      <c r="F12"/>
      <c r="G12"/>
      <c r="H12"/>
    </row>
    <row r="13" spans="2:8">
      <c r="B13" s="369"/>
      <c r="C13" s="273" t="s">
        <v>153</v>
      </c>
      <c r="D13" s="279">
        <v>0.31</v>
      </c>
      <c r="E13"/>
      <c r="F13"/>
      <c r="G13"/>
      <c r="H13"/>
    </row>
    <row r="14" spans="2:8" ht="15.75" thickBot="1">
      <c r="B14" s="274" t="s">
        <v>155</v>
      </c>
      <c r="C14" s="194" t="s">
        <v>156</v>
      </c>
      <c r="D14" s="280">
        <v>1</v>
      </c>
      <c r="E14"/>
      <c r="F14"/>
      <c r="G14"/>
      <c r="H14"/>
    </row>
    <row r="15" spans="2:8">
      <c r="B15" s="292" t="s">
        <v>157</v>
      </c>
      <c r="C15" s="292"/>
      <c r="D15" s="292"/>
      <c r="E15"/>
      <c r="F15"/>
      <c r="G15"/>
      <c r="H15"/>
    </row>
    <row r="16" spans="2:8">
      <c r="B16"/>
      <c r="C16"/>
      <c r="D16"/>
      <c r="E16"/>
      <c r="F16"/>
      <c r="G16"/>
      <c r="H16"/>
    </row>
    <row r="17" spans="2:25" customFormat="1">
      <c r="B17" s="311" t="s">
        <v>158</v>
      </c>
      <c r="C17" s="311"/>
      <c r="D17" s="311"/>
      <c r="E17" s="311"/>
      <c r="F17" s="311"/>
      <c r="G17" s="311"/>
      <c r="H17" s="311"/>
      <c r="I17" s="1"/>
      <c r="J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2:25" customFormat="1">
      <c r="I18" s="1"/>
      <c r="J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2:25" customFormat="1">
      <c r="B19" s="282" t="s">
        <v>159</v>
      </c>
      <c r="I19" s="1"/>
      <c r="J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2:25">
      <c r="B20" s="282" t="s">
        <v>160</v>
      </c>
    </row>
    <row r="21" spans="2:25">
      <c r="B21" s="282" t="s">
        <v>117</v>
      </c>
    </row>
    <row r="22" spans="2:25" ht="18">
      <c r="B22" s="186" t="s">
        <v>161</v>
      </c>
    </row>
    <row r="23" spans="2:25" ht="18">
      <c r="B23" s="186" t="s">
        <v>162</v>
      </c>
    </row>
  </sheetData>
  <mergeCells count="6">
    <mergeCell ref="B17:H17"/>
    <mergeCell ref="B4:D4"/>
    <mergeCell ref="B15:D15"/>
    <mergeCell ref="B2:D2"/>
    <mergeCell ref="B6:B9"/>
    <mergeCell ref="B10:B13"/>
  </mergeCells>
  <phoneticPr fontId="5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ec96b84-9954-4c03-ba7f-aee3985cc808" xsi:nil="true"/>
    <lcf76f155ced4ddcb4097134ff3c332f xmlns="735141c6-fa34-463e-949d-9db9ad8707b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273309EA794D47B623F3D2AA1ABC4C" ma:contentTypeVersion="16" ma:contentTypeDescription="新しいドキュメントを作成します。" ma:contentTypeScope="" ma:versionID="8a01c9cb3f76306051b68c3e5bc32be8">
  <xsd:schema xmlns:xsd="http://www.w3.org/2001/XMLSchema" xmlns:xs="http://www.w3.org/2001/XMLSchema" xmlns:p="http://schemas.microsoft.com/office/2006/metadata/properties" xmlns:ns2="735141c6-fa34-463e-949d-9db9ad8707b3" xmlns:ns3="bec96b84-9954-4c03-ba7f-aee3985cc808" targetNamespace="http://schemas.microsoft.com/office/2006/metadata/properties" ma:root="true" ma:fieldsID="2cb0603dfea3ab1437296b5b19aa8d36" ns2:_="" ns3:_="">
    <xsd:import namespace="735141c6-fa34-463e-949d-9db9ad8707b3"/>
    <xsd:import namespace="bec96b84-9954-4c03-ba7f-aee3985cc8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5141c6-fa34-463e-949d-9db9ad870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392bbaaa-5fea-4630-82b3-571df96ef7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c96b84-9954-4c03-ba7f-aee3985cc80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2058668-c721-4769-89ca-8cadbbc18459}" ma:internalName="TaxCatchAll" ma:showField="CatchAllData" ma:web="bec96b84-9954-4c03-ba7f-aee3985cc8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DC4E77-1AA6-4959-9B78-FF12884C6D71}"/>
</file>

<file path=customXml/itemProps2.xml><?xml version="1.0" encoding="utf-8"?>
<ds:datastoreItem xmlns:ds="http://schemas.openxmlformats.org/officeDocument/2006/customXml" ds:itemID="{CE65EB01-F0CF-4504-B216-0D2F067A729C}"/>
</file>

<file path=customXml/itemProps3.xml><?xml version="1.0" encoding="utf-8"?>
<ds:datastoreItem xmlns:ds="http://schemas.openxmlformats.org/officeDocument/2006/customXml" ds:itemID="{FE31C36F-2BE2-4071-9324-B581935D37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sandro federici</dc:creator>
  <cp:keywords/>
  <dc:description/>
  <cp:lastModifiedBy>Baasansuren Jamsranjav</cp:lastModifiedBy>
  <cp:revision/>
  <dcterms:created xsi:type="dcterms:W3CDTF">2024-07-27T14:25:09Z</dcterms:created>
  <dcterms:modified xsi:type="dcterms:W3CDTF">2024-09-25T04:39:27Z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0x0101004C273309EA794D47B623F3D2AA1ABC4C</vt:lpwstr>
  </property>
</Properties>
</file>